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60" windowHeight="10710" activeTab="0"/>
  </bookViews>
  <sheets>
    <sheet name="ДОО" sheetId="1" r:id="rId1"/>
    <sheet name="ОДО подведомственные" sheetId="2" r:id="rId2"/>
  </sheets>
  <definedNames>
    <definedName name="_xlnm._FilterDatabase" localSheetId="0" hidden="1">'ДОО'!$A$9:$DB$23</definedName>
    <definedName name="_xlnm._FilterDatabase" localSheetId="1" hidden="1">'ОДО подведомственные'!$A$9:$DD$10</definedName>
  </definedNames>
  <calcPr fullCalcOnLoad="1"/>
</workbook>
</file>

<file path=xl/sharedStrings.xml><?xml version="1.0" encoding="utf-8"?>
<sst xmlns="http://schemas.openxmlformats.org/spreadsheetml/2006/main" count="528" uniqueCount="279">
  <si>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</si>
  <si>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</si>
  <si>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</si>
  <si>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</si>
  <si>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</si>
  <si>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</si>
  <si>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</si>
  <si>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</si>
  <si>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</si>
  <si>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</si>
  <si>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</si>
  <si>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</si>
  <si>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</si>
  <si>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по телефону</t>
  </si>
  <si>
    <t>общий стаж работы</t>
  </si>
  <si>
    <t>1 балл</t>
  </si>
  <si>
    <t xml:space="preserve">1 балл </t>
  </si>
  <si>
    <t>2 балла</t>
  </si>
  <si>
    <t>3 балла</t>
  </si>
  <si>
    <t>Внешние условия:</t>
  </si>
  <si>
    <t>отсутствие ям, канав, заброшенных строений</t>
  </si>
  <si>
    <t>Внутренние условия:</t>
  </si>
  <si>
    <t xml:space="preserve">наличие в группах ростовой мебели </t>
  </si>
  <si>
    <t xml:space="preserve">-наличие источников питьевой воды (любых) </t>
  </si>
  <si>
    <t>наличие оборудованного входа</t>
  </si>
  <si>
    <t>поддержание комфортной температуры воздуха</t>
  </si>
  <si>
    <t>4 балла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</si>
  <si>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</si>
  <si>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</si>
  <si>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</si>
  <si>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</si>
  <si>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 xml:space="preserve">наличие оборудованных помещений для кружковых занятий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</si>
  <si>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</si>
  <si>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</si>
  <si>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</si>
  <si>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</si>
  <si>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 xml:space="preserve">наличие специального парковочного места </t>
  </si>
  <si>
    <t xml:space="preserve">наличие пандуса </t>
  </si>
  <si>
    <t>наличие прогулочных площадок</t>
  </si>
  <si>
    <t xml:space="preserve">наличие бассейна </t>
  </si>
  <si>
    <t>наличие музейной комнаты/уголка</t>
  </si>
  <si>
    <t>%</t>
  </si>
  <si>
    <t xml:space="preserve">общим состоянием и оформлением групп </t>
  </si>
  <si>
    <t>оснащением игровой зоны</t>
  </si>
  <si>
    <t xml:space="preserve">состоянием помещений </t>
  </si>
  <si>
    <t>состоянием спальных комнат</t>
  </si>
  <si>
    <t>качеством питания</t>
  </si>
  <si>
    <t>оснащением спортивного зала или помещения для занятий спортом</t>
  </si>
  <si>
    <t>состоянием туалетов</t>
  </si>
  <si>
    <t xml:space="preserve">наличие зимнего сада/ экологической комнаты (уголка) </t>
  </si>
  <si>
    <t>баллы</t>
  </si>
  <si>
    <t xml:space="preserve"> 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</si>
  <si>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</si>
  <si>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</si>
  <si>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</si>
  <si>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</si>
  <si>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>Смоленский район</t>
  </si>
  <si>
    <t>полнота информации на  сайте www.bus.gov.ru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</si>
  <si>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</si>
  <si>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</si>
  <si>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% информационной открытости по результатам  мониторинга сайтов</t>
  </si>
  <si>
    <t xml:space="preserve">с помощью электронных сервисов </t>
  </si>
  <si>
    <t>1-да/         0-нет</t>
  </si>
  <si>
    <t>1-да/           0-нет</t>
  </si>
  <si>
    <t>умеют вести уважитель ное, бесконфликтное общение</t>
  </si>
  <si>
    <t>ОБЩЕЕ КОЛ-ВО БАЛЛОВ ПО НОК ОД</t>
  </si>
  <si>
    <t>1-да/          0-нет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</si>
  <si>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</si>
  <si>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</si>
  <si>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Кол-во баллов по показателю 1.3.</t>
  </si>
  <si>
    <t>Кол-во баллов по показателю 1.2.</t>
  </si>
  <si>
    <t>Кол-во баллов по показателю 1.4.</t>
  </si>
  <si>
    <t>Кол-во баллов по показателю 1.1.</t>
  </si>
  <si>
    <t>2.1. Материально-техническое и информационное обеспечение организации (от 0 до 10 баллов)</t>
  </si>
  <si>
    <t>Кол-во баллов по показателю 2.1.</t>
  </si>
  <si>
    <t>Кол-во баллов по показателю 2.2.</t>
  </si>
  <si>
    <t>Кол-во баллов по показателю 2.3.</t>
  </si>
  <si>
    <t>Кол-во баллов по показателю 2.4.</t>
  </si>
  <si>
    <t>Кол-во баллов по показателю 2.5.</t>
  </si>
  <si>
    <t>Кол-во баллов по показателю 2.6.</t>
  </si>
  <si>
    <t>Кол-во баллов по показателю 2.7.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</si>
  <si>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</si>
  <si>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</si>
  <si>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</si>
  <si>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</si>
  <si>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</si>
  <si>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</si>
  <si>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</si>
  <si>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</si>
  <si>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</si>
  <si>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</si>
  <si>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</si>
  <si>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1-да/                0-нет</t>
  </si>
  <si>
    <t>адрес электрон ной почты руководителя</t>
  </si>
  <si>
    <t>1-да/       0-нет</t>
  </si>
  <si>
    <t>4-да/           0-нет</t>
  </si>
  <si>
    <t>2-да/      0-нет</t>
  </si>
  <si>
    <t>наличие спортив ной площадки</t>
  </si>
  <si>
    <t>1 -8 балл (но не более 8 баллов)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</si>
  <si>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</si>
  <si>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</si>
  <si>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</si>
  <si>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>2.6. Наличие возможности оказания психолого-педагогической, медицинской, и  социальной помощи обучающимся (от 0 до 10 баллов)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</si>
  <si>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</si>
  <si>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удобством и состоя нием детской мебели в группах</t>
  </si>
  <si>
    <t>благоустройством террито рии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</si>
  <si>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</si>
  <si>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</si>
  <si>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</si>
  <si>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</si>
  <si>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учебная деятель ность</t>
  </si>
  <si>
    <t>воспита тельная работа</t>
  </si>
  <si>
    <t>дополни тельное образова ние</t>
  </si>
  <si>
    <t>освещение террито рии организа ции в темное время суток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</si>
  <si>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</si>
  <si>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</si>
  <si>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</si>
  <si>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</si>
  <si>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</si>
  <si>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2.4. Наличие дополнительных образовательных программ                (от 0 до 10 баллов)</t>
  </si>
  <si>
    <t>Средний балл</t>
  </si>
  <si>
    <t>Максимальный балл</t>
  </si>
  <si>
    <t>Минимальный балл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</si>
  <si>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</si>
  <si>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</si>
  <si>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</si>
  <si>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</si>
  <si>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</si>
  <si>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>Ф.И.О. педагогических работников</t>
  </si>
  <si>
    <t>должность педагогических работников</t>
  </si>
  <si>
    <t>данные о повышении квалифика ции и (или) профессиональной переподготовке</t>
  </si>
  <si>
    <t xml:space="preserve">наличие физкультурного /музыкально го зала </t>
  </si>
  <si>
    <t>исправность оборудова ния, размещен ного на территории</t>
  </si>
  <si>
    <t>наличие пункта охраны (в т.ч. вахта)</t>
  </si>
  <si>
    <t xml:space="preserve">возмож ность проветривания помещения 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</si>
  <si>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</si>
  <si>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</si>
  <si>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 xml:space="preserve">наличие образователь ных программ и курсов по выбору воспитанников/их законных представи телей 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</si>
  <si>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</si>
  <si>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</si>
  <si>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 xml:space="preserve">наличие специальных средств </t>
  </si>
  <si>
    <t>приветливо здороваются/ прощаются с родителями/детьми</t>
  </si>
  <si>
    <t>медицинским обслужива нием</t>
  </si>
  <si>
    <t>разнообразием учебно-познавате льной и художест венной литературы</t>
  </si>
  <si>
    <t>взаимодействие с родите лями</t>
  </si>
  <si>
    <t>наименова ние направле ния подготовки и (или) специальности</t>
  </si>
  <si>
    <t>МБДОУ "Детский сад "Малышок"</t>
  </si>
  <si>
    <t>МБДОУ "Детский сад "Снежинка"</t>
  </si>
  <si>
    <t xml:space="preserve">кол-во баллов по НОК ОД                                     от 0% до 15% = 1 балл    от 15% до 30% = 2 балла от 30% до 45% = 3 балла от 45% до 60% = 4 балла от 60% до 75% = 5 баллов от 75% до 90% = 6 баллов  выше 90% = 7 баллов  </t>
  </si>
  <si>
    <t xml:space="preserve"> актуальность информации на официальном сайте (наличие отчетов не позднее 2015-2016 гг.)</t>
  </si>
  <si>
    <t xml:space="preserve">   1-да/                       0-нет</t>
  </si>
  <si>
    <t>1-да/                            0-нет</t>
  </si>
  <si>
    <t>2-да/         0-нет</t>
  </si>
  <si>
    <t>4-да/             0-нет</t>
  </si>
  <si>
    <t xml:space="preserve"> 10-да/                0-нет</t>
  </si>
  <si>
    <t>Информация о деятельности дошкольных образовательных организаций</t>
  </si>
  <si>
    <t>1.2. Наличие на официальном сайте организаци в сети Интернет сведений о педагогических работниках организации                   (от 0 до 10 баллов)</t>
  </si>
  <si>
    <t>Процент по показате лю 3.1.</t>
  </si>
  <si>
    <t>к родителям обращаются на "Вы"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</si>
  <si>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 (от 0 до 10 баллов)</t>
  </si>
  <si>
    <t>Процент по показате лю 3.2.</t>
  </si>
  <si>
    <t>Процент по показате лю 4.1.</t>
  </si>
  <si>
    <t>Процент по показате лю 4.2.</t>
  </si>
  <si>
    <t>Процент по показате лю 4.3.</t>
  </si>
  <si>
    <t>Информация о деятельности организаций дополнительного образования, подведомственных Министерству образования и науки</t>
  </si>
  <si>
    <t>Наименование ОДО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</si>
  <si>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</si>
  <si>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</si>
  <si>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</si>
  <si>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</si>
  <si>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2.1. Материально-техническое и информационное обеспечение организации            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</si>
  <si>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</si>
  <si>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2.3. Наличие условий для индивидуальной работы с обучающимися (от 0 до 10 баллов)</t>
  </si>
  <si>
    <t>2.4. Наличие дополнительных образовательных программ (от 0 до 10 баллов)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</si>
  <si>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</si>
  <si>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2.6. Наличие возможности оказания психолого-педагогической, медицинской, и социальной помощи обучающимся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</si>
  <si>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</si>
  <si>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</si>
  <si>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</si>
  <si>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актуальность информации (наличие отчетов не позднее 2015-2016 гг.)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</si>
  <si>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</si>
  <si>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>Ф.И.О. руково дителя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</si>
  <si>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</si>
  <si>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</si>
  <si>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</si>
  <si>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 тителя (ей) </t>
  </si>
  <si>
    <t>долж ность заместителя  (ей)</t>
  </si>
  <si>
    <t>контакт ные теле  фоны заместителя(ей)</t>
  </si>
  <si>
    <t>Ф.И.О. препода вателей</t>
  </si>
  <si>
    <t>преподаваемые дисцип лины</t>
  </si>
  <si>
    <t>данные о повышении квалификации и (или) профессиональной переподготовке</t>
  </si>
  <si>
    <t>стаж работы по специа льности</t>
  </si>
  <si>
    <t>с помощью электрон ных сервисов</t>
  </si>
  <si>
    <t>% информационной открытости по показателям мониторинга сайтов</t>
  </si>
  <si>
    <t xml:space="preserve">кол-во баллов по НОК ОД    от 0% до 15% = 1 балл          от 15% до 30% = 2 балла     от 30% до 44% = 3 балла       от 45% до 60% = 4 балла    от 60% до 75% = 5 баллов  от 75% до 90% = 6 баллов выше 90% = 7 баллов  </t>
  </si>
  <si>
    <t>должность заместителя(ей)</t>
  </si>
  <si>
    <t>наличие специализированных кабинетов по профилю обучения (спортивный/ музыкальный/ хореогафический залы)</t>
  </si>
  <si>
    <t xml:space="preserve">наличие автоматизированных рабочих мест для педагогов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</si>
  <si>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</si>
  <si>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</si>
  <si>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</si>
  <si>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 xml:space="preserve">наличие инновационного оборудова ния (программного обеспечения) по профилю </t>
  </si>
  <si>
    <t>освещение территории организа ции в темное время суток</t>
  </si>
  <si>
    <t>отсутст вие ям, канав, заброшен ных строений</t>
  </si>
  <si>
    <t>наличие пункта охраны</t>
  </si>
  <si>
    <t>поддержа ние комфорт ной температуры воздуха</t>
  </si>
  <si>
    <t xml:space="preserve">возможность проветривания помеще ний </t>
  </si>
  <si>
    <t>наличие источни ков питьевой воды (любых)</t>
  </si>
  <si>
    <t>наличие в кабинетах мебели, соответствующей потребностям обучающихся</t>
  </si>
  <si>
    <t xml:space="preserve">наличие мест для сидения на каждом этаже здания </t>
  </si>
  <si>
    <t>наличие уголка/ стенда по пропаганде здорового образа жизни/ о правильном питании/ культуре безопасного поведения</t>
  </si>
  <si>
    <t>наличие "теплого" туалета</t>
  </si>
  <si>
    <t>наличие образовате льных программ и курсов по выбору обучающихся</t>
  </si>
  <si>
    <t>наличие программы работы с одаренными обучающимися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</si>
  <si>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</si>
  <si>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</si>
  <si>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 xml:space="preserve">наличие образовательных программ, включенных в региональный Банк лучших практик  </t>
  </si>
  <si>
    <t>наличие обновленных программ (за 3 предыдущих года)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</si>
  <si>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</si>
  <si>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</si>
  <si>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наличие оборудованных помещений занятий творческих/ спортивных объединений</t>
  </si>
  <si>
    <t>наличие расписания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</si>
  <si>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</si>
  <si>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материалов об организации работы с обучающимися в летний период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</si>
  <si>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</si>
  <si>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</si>
  <si>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</si>
  <si>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</si>
  <si>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</si>
  <si>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наличие попечительского совета/ социальных партнеров</t>
  </si>
  <si>
    <t>наличие обучающихся с ограничен ными возможностями здоровья/ детей-инвалидов</t>
  </si>
  <si>
    <t xml:space="preserve">наличие специаль ного парковочного места </t>
  </si>
  <si>
    <t>наличие пандуса</t>
  </si>
  <si>
    <t xml:space="preserve">наличие в гардеробе специально оборудованного места для ребенка </t>
  </si>
  <si>
    <t xml:space="preserve">наличие программы сопровождения обучающихся с ограниченными возможностями здоровья/ детей-инвалидов 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</si>
  <si>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</si>
  <si>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>приветливо здороваются/ прощаются с родителями/ детьми</t>
  </si>
  <si>
    <t>к родителям обращают ся на "Вы"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</si>
  <si>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</si>
  <si>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Кол-во процентов по показателю 3.1.</t>
  </si>
  <si>
    <t>Процент по показателю 3.2.</t>
  </si>
  <si>
    <t>количест вом современ ной учебной техники (инвентаря)</t>
  </si>
  <si>
    <t>общим состоянием и оформлением кабинетов (чистота, комфорт, удобство, эстетичность оформления и т.д.)</t>
  </si>
  <si>
    <t>удобством и состоянием мебели в учебных кабинетах</t>
  </si>
  <si>
    <t>состоянием помещений (коридоры, лестницы, рекреации)</t>
  </si>
  <si>
    <t>оснащением учебных кабинетов для занятий</t>
  </si>
  <si>
    <t xml:space="preserve">соблюде нием темпера турного режима
</t>
  </si>
  <si>
    <t>освещением учебных кабинетов</t>
  </si>
  <si>
    <t>благоустройством территории</t>
  </si>
  <si>
    <t>уровнем безопасности (видеонаблюдение, тревожная кнопка и т.д.).</t>
  </si>
  <si>
    <t>Процент по показателю 4.1.</t>
  </si>
  <si>
    <t>воспитательная работа</t>
  </si>
  <si>
    <t>взаимодействие с родителя ми</t>
  </si>
  <si>
    <t>личност ный рост ребенка</t>
  </si>
  <si>
    <t>Процент по показателю 4.2.</t>
  </si>
  <si>
    <t>Процент по показателю 4.3.</t>
  </si>
  <si>
    <t>1-да/     0-нет</t>
  </si>
  <si>
    <t>1-да/    0-нет</t>
  </si>
  <si>
    <r>
      <t xml:space="preserve">1-да/ </t>
    </r>
    <r>
      <rPr>
        <sz val="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0-нет</t>
    </r>
  </si>
  <si>
    <t>1-да/   0-нет</t>
  </si>
  <si>
    <t>0,5-да/      0-нет</t>
  </si>
  <si>
    <t>0,5-да/    0-нет</t>
  </si>
  <si>
    <t>1-да/      0-нет</t>
  </si>
  <si>
    <t>2-да/       0-нет</t>
  </si>
  <si>
    <t>4-да/          0-нет</t>
  </si>
  <si>
    <t>10-да/            0-нет</t>
  </si>
  <si>
    <t xml:space="preserve">2 балла </t>
  </si>
  <si>
    <t>МБУДО "Смоленский ДДТ"</t>
  </si>
  <si>
    <t>МБДОУ «Детский сад «Березка»</t>
  </si>
  <si>
    <t>МБДОУ «Детский сад «Брусничка»</t>
  </si>
  <si>
    <t>МБДОУ «Детский сад «Земляничка»</t>
  </si>
  <si>
    <t>МБДОУ «Детский сад «Колосок»</t>
  </si>
  <si>
    <t>МБДОУ «Детский сад «Ласточка»</t>
  </si>
  <si>
    <t>МБДОУ «Детский сад «Одуванчик»</t>
  </si>
  <si>
    <t>МБДОУ «Детский сад «Петушок»</t>
  </si>
  <si>
    <t>МБДОУ «Детский сад «Ромашка»</t>
  </si>
  <si>
    <t>МБДОУ «Детский сад «Снегурочка»</t>
  </si>
  <si>
    <t>МБДОУ «Детский сад «Чайка»</t>
  </si>
  <si>
    <t>МБДОУ «Детский сад «Черёмушки»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</si>
</sst>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9.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Tahoma"/>
      <family val="2"/>
    </font>
    <font>
      <b/>
      <sz val="14"/>
      <color indexed="1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>
        <color indexed="63"/>
      </left>
      <right style="medium"/>
      <top style="medium"/>
      <bottom style="thin">
        <color indexed="10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0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center" vertical="center"/>
    </xf>
    <xf numFmtId="0" fontId="4" fillId="23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23" borderId="12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3" borderId="14" xfId="0" applyNumberFormat="1" applyFont="1" applyFill="1" applyBorder="1" applyAlignment="1">
      <alignment horizontal="center" vertical="center"/>
    </xf>
    <xf numFmtId="0" fontId="4" fillId="23" borderId="17" xfId="0" applyNumberFormat="1" applyFont="1" applyFill="1" applyBorder="1" applyAlignment="1">
      <alignment horizontal="center" vertical="center"/>
    </xf>
    <xf numFmtId="0" fontId="4" fillId="22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19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 wrapText="1"/>
    </xf>
    <xf numFmtId="0" fontId="5" fillId="22" borderId="20" xfId="0" applyNumberFormat="1" applyFont="1" applyFill="1" applyBorder="1" applyAlignment="1">
      <alignment horizontal="center" vertical="center"/>
    </xf>
    <xf numFmtId="0" fontId="5" fillId="22" borderId="16" xfId="0" applyNumberFormat="1" applyFont="1" applyFill="1" applyBorder="1" applyAlignment="1">
      <alignment horizontal="center" vertical="center"/>
    </xf>
    <xf numFmtId="0" fontId="0" fillId="22" borderId="21" xfId="0" applyFill="1" applyBorder="1" applyAlignment="1">
      <alignment/>
    </xf>
    <xf numFmtId="0" fontId="0" fillId="22" borderId="22" xfId="0" applyFill="1" applyBorder="1" applyAlignment="1">
      <alignment/>
    </xf>
    <xf numFmtId="0" fontId="12" fillId="22" borderId="12" xfId="0" applyFont="1" applyFill="1" applyBorder="1" applyAlignment="1">
      <alignment horizontal="center" vertical="center"/>
    </xf>
    <xf numFmtId="0" fontId="0" fillId="22" borderId="23" xfId="0" applyFill="1" applyBorder="1" applyAlignment="1">
      <alignment/>
    </xf>
    <xf numFmtId="1" fontId="5" fillId="22" borderId="12" xfId="0" applyNumberFormat="1" applyFont="1" applyFill="1" applyBorder="1" applyAlignment="1">
      <alignment horizontal="center" vertical="center"/>
    </xf>
    <xf numFmtId="1" fontId="4" fillId="22" borderId="12" xfId="0" applyNumberFormat="1" applyFont="1" applyFill="1" applyBorder="1" applyAlignment="1">
      <alignment horizontal="center" vertical="center"/>
    </xf>
    <xf numFmtId="0" fontId="13" fillId="22" borderId="12" xfId="0" applyFont="1" applyFill="1" applyBorder="1" applyAlignment="1">
      <alignment horizontal="center" vertical="center"/>
    </xf>
    <xf numFmtId="172" fontId="5" fillId="25" borderId="24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1" fontId="8" fillId="24" borderId="16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1" fontId="4" fillId="9" borderId="28" xfId="0" applyNumberFormat="1" applyFont="1" applyFill="1" applyBorder="1" applyAlignment="1">
      <alignment horizontal="center" vertical="center"/>
    </xf>
    <xf numFmtId="0" fontId="4" fillId="9" borderId="29" xfId="0" applyNumberFormat="1" applyFont="1" applyFill="1" applyBorder="1" applyAlignment="1">
      <alignment horizontal="center" vertical="center"/>
    </xf>
    <xf numFmtId="0" fontId="4" fillId="9" borderId="13" xfId="0" applyNumberFormat="1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27" xfId="0" applyNumberFormat="1" applyFont="1" applyFill="1" applyBorder="1" applyAlignment="1">
      <alignment horizontal="center" vertical="center"/>
    </xf>
    <xf numFmtId="0" fontId="4" fillId="9" borderId="14" xfId="0" applyNumberFormat="1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31" xfId="0" applyNumberFormat="1" applyFont="1" applyFill="1" applyBorder="1" applyAlignment="1">
      <alignment horizontal="center" vertical="center"/>
    </xf>
    <xf numFmtId="0" fontId="4" fillId="10" borderId="32" xfId="0" applyNumberFormat="1" applyFont="1" applyFill="1" applyBorder="1" applyAlignment="1">
      <alignment horizontal="center" vertical="center"/>
    </xf>
    <xf numFmtId="0" fontId="4" fillId="10" borderId="33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1" xfId="0" applyNumberFormat="1" applyFont="1" applyFill="1" applyBorder="1" applyAlignment="1">
      <alignment horizontal="center" vertical="center"/>
    </xf>
    <xf numFmtId="0" fontId="4" fillId="4" borderId="32" xfId="0" applyNumberFormat="1" applyFont="1" applyFill="1" applyBorder="1" applyAlignment="1">
      <alignment horizontal="center" vertical="center"/>
    </xf>
    <xf numFmtId="0" fontId="4" fillId="4" borderId="33" xfId="0" applyNumberFormat="1" applyFont="1" applyFill="1" applyBorder="1" applyAlignment="1">
      <alignment horizontal="center" vertical="center"/>
    </xf>
    <xf numFmtId="0" fontId="4" fillId="4" borderId="35" xfId="0" applyNumberFormat="1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35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vertical="top" wrapText="1"/>
    </xf>
    <xf numFmtId="0" fontId="4" fillId="4" borderId="2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top" wrapText="1"/>
    </xf>
    <xf numFmtId="0" fontId="4" fillId="7" borderId="39" xfId="0" applyFont="1" applyFill="1" applyBorder="1" applyAlignment="1">
      <alignment horizontal="center" vertical="center"/>
    </xf>
    <xf numFmtId="1" fontId="4" fillId="11" borderId="35" xfId="0" applyNumberFormat="1" applyFont="1" applyFill="1" applyBorder="1" applyAlignment="1">
      <alignment horizontal="center" vertical="center"/>
    </xf>
    <xf numFmtId="1" fontId="4" fillId="11" borderId="32" xfId="0" applyNumberFormat="1" applyFont="1" applyFill="1" applyBorder="1" applyAlignment="1">
      <alignment horizontal="center" vertical="center"/>
    </xf>
    <xf numFmtId="1" fontId="4" fillId="11" borderId="33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" fontId="4" fillId="5" borderId="35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/>
    </xf>
    <xf numFmtId="1" fontId="4" fillId="5" borderId="40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" fontId="4" fillId="5" borderId="41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14" fillId="3" borderId="43" xfId="0" applyFont="1" applyFill="1" applyBorder="1" applyAlignment="1">
      <alignment/>
    </xf>
    <xf numFmtId="0" fontId="14" fillId="3" borderId="16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2" fillId="7" borderId="38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9" borderId="14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top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23" borderId="1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4" fillId="26" borderId="34" xfId="0" applyFont="1" applyFill="1" applyBorder="1" applyAlignment="1">
      <alignment horizontal="center" vertical="top" wrapText="1"/>
    </xf>
    <xf numFmtId="0" fontId="4" fillId="26" borderId="21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7" borderId="25" xfId="0" applyFont="1" applyFill="1" applyBorder="1" applyAlignment="1">
      <alignment horizontal="center" vertical="top" wrapText="1"/>
    </xf>
    <xf numFmtId="0" fontId="5" fillId="25" borderId="12" xfId="0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/>
    </xf>
    <xf numFmtId="0" fontId="12" fillId="28" borderId="21" xfId="0" applyFont="1" applyFill="1" applyBorder="1" applyAlignment="1">
      <alignment horizontal="center" vertical="center"/>
    </xf>
    <xf numFmtId="0" fontId="12" fillId="29" borderId="34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horizontal="center" vertical="center"/>
    </xf>
    <xf numFmtId="0" fontId="4" fillId="29" borderId="22" xfId="0" applyFont="1" applyFill="1" applyBorder="1" applyAlignment="1">
      <alignment horizontal="center" vertical="center"/>
    </xf>
    <xf numFmtId="0" fontId="4" fillId="29" borderId="21" xfId="0" applyFont="1" applyFill="1" applyBorder="1" applyAlignment="1">
      <alignment horizontal="center" vertical="center"/>
    </xf>
    <xf numFmtId="0" fontId="12" fillId="28" borderId="34" xfId="0" applyFont="1" applyFill="1" applyBorder="1" applyAlignment="1">
      <alignment horizontal="center" vertical="center"/>
    </xf>
    <xf numFmtId="0" fontId="12" fillId="29" borderId="21" xfId="0" applyFont="1" applyFill="1" applyBorder="1" applyAlignment="1">
      <alignment horizontal="center" vertical="center"/>
    </xf>
    <xf numFmtId="0" fontId="12" fillId="28" borderId="44" xfId="0" applyFont="1" applyFill="1" applyBorder="1" applyAlignment="1">
      <alignment horizontal="center" vertical="center"/>
    </xf>
    <xf numFmtId="0" fontId="12" fillId="28" borderId="45" xfId="0" applyFont="1" applyFill="1" applyBorder="1" applyAlignment="1">
      <alignment horizontal="center" vertical="center"/>
    </xf>
    <xf numFmtId="0" fontId="12" fillId="29" borderId="15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3" fillId="22" borderId="46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 wrapText="1"/>
    </xf>
    <xf numFmtId="172" fontId="20" fillId="30" borderId="12" xfId="0" applyNumberFormat="1" applyFont="1" applyFill="1" applyBorder="1" applyAlignment="1">
      <alignment horizontal="center" vertical="center" wrapText="1"/>
    </xf>
    <xf numFmtId="0" fontId="3" fillId="20" borderId="47" xfId="0" applyFont="1" applyFill="1" applyBorder="1" applyAlignment="1">
      <alignment horizontal="center" vertical="center" wrapText="1"/>
    </xf>
    <xf numFmtId="0" fontId="3" fillId="20" borderId="48" xfId="0" applyFont="1" applyFill="1" applyBorder="1" applyAlignment="1">
      <alignment horizontal="center" vertical="center" wrapText="1"/>
    </xf>
    <xf numFmtId="0" fontId="3" fillId="20" borderId="49" xfId="0" applyFont="1" applyFill="1" applyBorder="1" applyAlignment="1">
      <alignment horizontal="center" vertical="center" wrapText="1"/>
    </xf>
    <xf numFmtId="0" fontId="3" fillId="20" borderId="50" xfId="0" applyFont="1" applyFill="1" applyBorder="1" applyAlignment="1">
      <alignment horizontal="center" vertical="center" wrapText="1"/>
    </xf>
    <xf numFmtId="0" fontId="3" fillId="20" borderId="51" xfId="0" applyFont="1" applyFill="1" applyBorder="1" applyAlignment="1">
      <alignment horizontal="center" vertical="center" wrapText="1"/>
    </xf>
    <xf numFmtId="0" fontId="3" fillId="20" borderId="5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5" fillId="22" borderId="16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3" borderId="5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1" fontId="4" fillId="9" borderId="28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12" fillId="23" borderId="11" xfId="0" applyFont="1" applyFill="1" applyBorder="1" applyAlignment="1">
      <alignment horizontal="center" vertical="center" wrapText="1"/>
    </xf>
    <xf numFmtId="0" fontId="4" fillId="3" borderId="28" xfId="42" applyFont="1" applyFill="1" applyBorder="1" applyAlignment="1" applyProtection="1">
      <alignment horizontal="center" vertical="center"/>
      <protection/>
    </xf>
    <xf numFmtId="0" fontId="4" fillId="3" borderId="13" xfId="42" applyFont="1" applyFill="1" applyBorder="1" applyAlignment="1" applyProtection="1">
      <alignment horizontal="center" vertical="center"/>
      <protection/>
    </xf>
    <xf numFmtId="0" fontId="4" fillId="3" borderId="30" xfId="42" applyFont="1" applyFill="1" applyBorder="1" applyAlignment="1" applyProtection="1">
      <alignment horizontal="center" vertical="center"/>
      <protection/>
    </xf>
    <xf numFmtId="0" fontId="4" fillId="3" borderId="14" xfId="42" applyFont="1" applyFill="1" applyBorder="1" applyAlignment="1" applyProtection="1">
      <alignment horizontal="center" vertical="center"/>
      <protection/>
    </xf>
    <xf numFmtId="0" fontId="4" fillId="9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1" fontId="4" fillId="11" borderId="28" xfId="0" applyNumberFormat="1" applyFont="1" applyFill="1" applyBorder="1" applyAlignment="1">
      <alignment horizontal="center" vertical="center" wrapText="1"/>
    </xf>
    <xf numFmtId="1" fontId="4" fillId="11" borderId="13" xfId="0" applyNumberFormat="1" applyFont="1" applyFill="1" applyBorder="1" applyAlignment="1">
      <alignment horizontal="center" vertical="center" wrapText="1"/>
    </xf>
    <xf numFmtId="1" fontId="4" fillId="11" borderId="30" xfId="0" applyNumberFormat="1" applyFont="1" applyFill="1" applyBorder="1" applyAlignment="1">
      <alignment horizontal="center" vertical="center" wrapText="1"/>
    </xf>
    <xf numFmtId="1" fontId="4" fillId="7" borderId="11" xfId="0" applyNumberFormat="1" applyFont="1" applyFill="1" applyBorder="1" applyAlignment="1">
      <alignment horizontal="center" vertical="center" wrapText="1"/>
    </xf>
    <xf numFmtId="1" fontId="4" fillId="5" borderId="27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4" fillId="5" borderId="28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72" fontId="8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5" fillId="3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0" xfId="42" applyFont="1" applyFill="1" applyBorder="1" applyAlignment="1" applyProtection="1">
      <alignment horizontal="center" vertical="center"/>
      <protection/>
    </xf>
    <xf numFmtId="0" fontId="1" fillId="0" borderId="0" xfId="53" applyNumberFormat="1" applyFill="1" applyBorder="1" applyAlignment="1">
      <alignment horizontal="center"/>
      <protection/>
    </xf>
    <xf numFmtId="0" fontId="1" fillId="0" borderId="0" xfId="53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11" fillId="0" borderId="0" xfId="53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3" fillId="0" borderId="0" xfId="42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>
      <alignment horizontal="center"/>
      <protection/>
    </xf>
    <xf numFmtId="0" fontId="1" fillId="0" borderId="0" xfId="53" applyNumberForma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53" applyNumberFormat="1" applyFont="1" applyFill="1" applyBorder="1" applyAlignment="1">
      <alignment horizontal="center"/>
      <protection/>
    </xf>
    <xf numFmtId="0" fontId="15" fillId="5" borderId="5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2" fillId="23" borderId="42" xfId="0" applyFont="1" applyFill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5" fillId="5" borderId="60" xfId="0" applyFont="1" applyFill="1" applyBorder="1" applyAlignment="1">
      <alignment horizontal="center" vertical="center" wrapText="1"/>
    </xf>
    <xf numFmtId="0" fontId="14" fillId="10" borderId="57" xfId="0" applyFont="1" applyFill="1" applyBorder="1" applyAlignment="1">
      <alignment horizontal="center" vertical="center"/>
    </xf>
    <xf numFmtId="0" fontId="14" fillId="10" borderId="36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top" wrapText="1"/>
    </xf>
    <xf numFmtId="0" fontId="4" fillId="9" borderId="62" xfId="0" applyFont="1" applyFill="1" applyBorder="1" applyAlignment="1">
      <alignment horizontal="center" vertical="top" wrapText="1"/>
    </xf>
    <xf numFmtId="0" fontId="14" fillId="9" borderId="62" xfId="0" applyFont="1" applyFill="1" applyBorder="1" applyAlignment="1">
      <alignment/>
    </xf>
    <xf numFmtId="0" fontId="14" fillId="9" borderId="56" xfId="0" applyFont="1" applyFill="1" applyBorder="1" applyAlignment="1">
      <alignment/>
    </xf>
    <xf numFmtId="0" fontId="4" fillId="5" borderId="29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3" fillId="0" borderId="63" xfId="0" applyFont="1" applyFill="1" applyBorder="1" applyAlignment="1">
      <alignment horizontal="left" vertical="center"/>
    </xf>
    <xf numFmtId="0" fontId="44" fillId="0" borderId="64" xfId="0" applyFont="1" applyFill="1" applyBorder="1" applyAlignment="1">
      <alignment horizontal="left" vertical="center"/>
    </xf>
    <xf numFmtId="0" fontId="44" fillId="0" borderId="65" xfId="0" applyFont="1" applyFill="1" applyBorder="1" applyAlignment="1">
      <alignment horizontal="left" vertical="center"/>
    </xf>
    <xf numFmtId="0" fontId="5" fillId="10" borderId="36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horizontal="center" vertical="top" wrapText="1"/>
    </xf>
    <xf numFmtId="0" fontId="4" fillId="5" borderId="55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54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4" fillId="11" borderId="29" xfId="0" applyFont="1" applyFill="1" applyBorder="1" applyAlignment="1">
      <alignment horizontal="center" vertical="top" wrapText="1"/>
    </xf>
    <xf numFmtId="0" fontId="4" fillId="11" borderId="13" xfId="0" applyFont="1" applyFill="1" applyBorder="1" applyAlignment="1">
      <alignment horizontal="center" vertical="top" wrapText="1"/>
    </xf>
    <xf numFmtId="0" fontId="5" fillId="22" borderId="42" xfId="0" applyFont="1" applyFill="1" applyBorder="1" applyAlignment="1">
      <alignment horizontal="center" vertical="top" wrapText="1"/>
    </xf>
    <xf numFmtId="0" fontId="5" fillId="22" borderId="43" xfId="0" applyFont="1" applyFill="1" applyBorder="1" applyAlignment="1">
      <alignment horizontal="center" vertical="top" wrapText="1"/>
    </xf>
    <xf numFmtId="0" fontId="12" fillId="22" borderId="42" xfId="0" applyFont="1" applyFill="1" applyBorder="1" applyAlignment="1">
      <alignment horizontal="center" vertical="top" wrapText="1"/>
    </xf>
    <xf numFmtId="0" fontId="12" fillId="22" borderId="43" xfId="0" applyFont="1" applyFill="1" applyBorder="1" applyAlignment="1">
      <alignment horizontal="center" vertical="top" wrapText="1"/>
    </xf>
    <xf numFmtId="0" fontId="12" fillId="22" borderId="16" xfId="0" applyFont="1" applyFill="1" applyBorder="1" applyAlignment="1">
      <alignment horizontal="center" vertical="top" wrapText="1"/>
    </xf>
    <xf numFmtId="0" fontId="4" fillId="10" borderId="29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4" fillId="10" borderId="56" xfId="0" applyFont="1" applyFill="1" applyBorder="1" applyAlignment="1">
      <alignment horizontal="center" vertical="top" wrapText="1"/>
    </xf>
    <xf numFmtId="0" fontId="4" fillId="10" borderId="30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center" vertical="top" wrapText="1"/>
    </xf>
    <xf numFmtId="0" fontId="4" fillId="4" borderId="29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11" borderId="54" xfId="0" applyFont="1" applyFill="1" applyBorder="1" applyAlignment="1">
      <alignment horizontal="center" vertical="top" wrapText="1"/>
    </xf>
    <xf numFmtId="0" fontId="4" fillId="11" borderId="27" xfId="0" applyFont="1" applyFill="1" applyBorder="1" applyAlignment="1">
      <alignment horizontal="center" vertical="top" wrapText="1"/>
    </xf>
    <xf numFmtId="0" fontId="4" fillId="11" borderId="56" xfId="0" applyFont="1" applyFill="1" applyBorder="1" applyAlignment="1">
      <alignment horizontal="center" vertical="top" wrapText="1"/>
    </xf>
    <xf numFmtId="0" fontId="4" fillId="11" borderId="30" xfId="0" applyFont="1" applyFill="1" applyBorder="1" applyAlignment="1">
      <alignment horizontal="center" vertical="top" wrapText="1"/>
    </xf>
    <xf numFmtId="0" fontId="4" fillId="4" borderId="66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0" fontId="4" fillId="10" borderId="67" xfId="0" applyFont="1" applyFill="1" applyBorder="1" applyAlignment="1">
      <alignment horizontal="center" vertical="top" wrapText="1"/>
    </xf>
    <xf numFmtId="0" fontId="4" fillId="10" borderId="54" xfId="0" applyFont="1" applyFill="1" applyBorder="1" applyAlignment="1">
      <alignment horizontal="center" vertical="top" wrapText="1"/>
    </xf>
    <xf numFmtId="0" fontId="4" fillId="10" borderId="27" xfId="0" applyFont="1" applyFill="1" applyBorder="1" applyAlignment="1">
      <alignment horizontal="center" vertical="top" wrapText="1"/>
    </xf>
    <xf numFmtId="0" fontId="4" fillId="3" borderId="68" xfId="0" applyFont="1" applyFill="1" applyBorder="1" applyAlignment="1">
      <alignment horizontal="center" vertical="top" wrapText="1"/>
    </xf>
    <xf numFmtId="0" fontId="4" fillId="3" borderId="69" xfId="0" applyFont="1" applyFill="1" applyBorder="1" applyAlignment="1">
      <alignment horizontal="center" vertical="top" wrapText="1"/>
    </xf>
    <xf numFmtId="0" fontId="14" fillId="3" borderId="69" xfId="0" applyFont="1" applyFill="1" applyBorder="1" applyAlignment="1">
      <alignment horizontal="center" wrapText="1"/>
    </xf>
    <xf numFmtId="0" fontId="14" fillId="3" borderId="29" xfId="0" applyFont="1" applyFill="1" applyBorder="1" applyAlignment="1">
      <alignment horizontal="center" wrapText="1"/>
    </xf>
    <xf numFmtId="0" fontId="5" fillId="4" borderId="48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15" fillId="4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top" wrapText="1"/>
    </xf>
    <xf numFmtId="0" fontId="4" fillId="3" borderId="72" xfId="0" applyFont="1" applyFill="1" applyBorder="1" applyAlignment="1">
      <alignment horizontal="center" vertical="top" wrapText="1"/>
    </xf>
    <xf numFmtId="0" fontId="14" fillId="3" borderId="72" xfId="0" applyFont="1" applyFill="1" applyBorder="1" applyAlignment="1">
      <alignment horizontal="center" wrapText="1"/>
    </xf>
    <xf numFmtId="0" fontId="14" fillId="3" borderId="53" xfId="0" applyFont="1" applyFill="1" applyBorder="1" applyAlignment="1">
      <alignment horizontal="center" wrapText="1"/>
    </xf>
    <xf numFmtId="0" fontId="4" fillId="9" borderId="68" xfId="0" applyFont="1" applyFill="1" applyBorder="1" applyAlignment="1">
      <alignment horizontal="center" vertical="top" wrapText="1"/>
    </xf>
    <xf numFmtId="0" fontId="4" fillId="9" borderId="69" xfId="0" applyFont="1" applyFill="1" applyBorder="1" applyAlignment="1">
      <alignment horizontal="center" vertical="top" wrapText="1"/>
    </xf>
    <xf numFmtId="0" fontId="14" fillId="9" borderId="69" xfId="0" applyFont="1" applyFill="1" applyBorder="1" applyAlignment="1">
      <alignment/>
    </xf>
    <xf numFmtId="0" fontId="14" fillId="9" borderId="29" xfId="0" applyFont="1" applyFill="1" applyBorder="1" applyAlignment="1">
      <alignment/>
    </xf>
    <xf numFmtId="0" fontId="5" fillId="9" borderId="46" xfId="0" applyFont="1" applyFill="1" applyBorder="1" applyAlignment="1">
      <alignment horizontal="center" vertical="top" wrapText="1"/>
    </xf>
    <xf numFmtId="0" fontId="15" fillId="9" borderId="36" xfId="0" applyFont="1" applyFill="1" applyBorder="1" applyAlignment="1">
      <alignment horizontal="center" vertical="top" wrapText="1"/>
    </xf>
    <xf numFmtId="0" fontId="15" fillId="9" borderId="57" xfId="0" applyFont="1" applyFill="1" applyBorder="1" applyAlignment="1">
      <alignment horizontal="center" vertical="top" wrapText="1"/>
    </xf>
    <xf numFmtId="0" fontId="5" fillId="3" borderId="46" xfId="0" applyFont="1" applyFill="1" applyBorder="1" applyAlignment="1">
      <alignment horizontal="center" vertical="top" wrapText="1"/>
    </xf>
    <xf numFmtId="0" fontId="15" fillId="3" borderId="45" xfId="0" applyFont="1" applyFill="1" applyBorder="1" applyAlignment="1">
      <alignment horizontal="center" vertical="top" wrapText="1"/>
    </xf>
    <xf numFmtId="0" fontId="12" fillId="23" borderId="60" xfId="0" applyFont="1" applyFill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5" fillId="22" borderId="16" xfId="0" applyFont="1" applyFill="1" applyBorder="1" applyAlignment="1">
      <alignment horizontal="center" vertical="top" wrapText="1"/>
    </xf>
    <xf numFmtId="0" fontId="4" fillId="10" borderId="53" xfId="0" applyFont="1" applyFill="1" applyBorder="1" applyAlignment="1">
      <alignment horizontal="center" vertical="top" wrapText="1"/>
    </xf>
    <xf numFmtId="0" fontId="4" fillId="10" borderId="28" xfId="0" applyFont="1" applyFill="1" applyBorder="1" applyAlignment="1">
      <alignment horizontal="center" vertical="top" wrapText="1"/>
    </xf>
    <xf numFmtId="0" fontId="5" fillId="10" borderId="60" xfId="0" applyFont="1" applyFill="1" applyBorder="1" applyAlignment="1">
      <alignment horizontal="center" vertical="center" wrapText="1"/>
    </xf>
    <xf numFmtId="0" fontId="15" fillId="10" borderId="58" xfId="0" applyFont="1" applyFill="1" applyBorder="1" applyAlignment="1">
      <alignment horizontal="center" vertical="center" wrapText="1"/>
    </xf>
    <xf numFmtId="0" fontId="15" fillId="10" borderId="59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6" xfId="0" applyFont="1" applyFill="1" applyBorder="1" applyAlignment="1">
      <alignment horizontal="center" vertical="center" wrapText="1"/>
    </xf>
    <xf numFmtId="0" fontId="15" fillId="10" borderId="57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top" wrapText="1"/>
    </xf>
    <xf numFmtId="0" fontId="4" fillId="10" borderId="74" xfId="0" applyFont="1" applyFill="1" applyBorder="1" applyAlignment="1">
      <alignment horizontal="center" vertical="top" wrapText="1"/>
    </xf>
    <xf numFmtId="0" fontId="4" fillId="10" borderId="14" xfId="0" applyFont="1" applyFill="1" applyBorder="1" applyAlignment="1">
      <alignment horizontal="center" vertical="top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53" xfId="0" applyFont="1" applyFill="1" applyBorder="1" applyAlignment="1">
      <alignment horizontal="center" vertical="center" wrapText="1"/>
    </xf>
    <xf numFmtId="1" fontId="4" fillId="9" borderId="31" xfId="0" applyNumberFormat="1" applyFont="1" applyFill="1" applyBorder="1" applyAlignment="1">
      <alignment horizontal="left" vertical="top" wrapText="1"/>
    </xf>
    <xf numFmtId="1" fontId="4" fillId="9" borderId="72" xfId="0" applyNumberFormat="1" applyFont="1" applyFill="1" applyBorder="1" applyAlignment="1">
      <alignment horizontal="left" vertical="top" wrapText="1"/>
    </xf>
    <xf numFmtId="1" fontId="4" fillId="9" borderId="45" xfId="0" applyNumberFormat="1" applyFont="1" applyFill="1" applyBorder="1" applyAlignment="1">
      <alignment horizontal="left" vertical="top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69" xfId="0" applyFont="1" applyFill="1" applyBorder="1" applyAlignment="1">
      <alignment horizontal="center" vertical="center" wrapText="1"/>
    </xf>
    <xf numFmtId="0" fontId="4" fillId="9" borderId="75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top" wrapText="1"/>
    </xf>
    <xf numFmtId="0" fontId="4" fillId="9" borderId="76" xfId="0" applyFont="1" applyFill="1" applyBorder="1" applyAlignment="1">
      <alignment horizontal="center" vertical="top" wrapText="1"/>
    </xf>
    <xf numFmtId="0" fontId="4" fillId="9" borderId="55" xfId="0" applyFont="1" applyFill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9" borderId="71" xfId="0" applyFont="1" applyFill="1" applyBorder="1" applyAlignment="1">
      <alignment horizontal="center" vertical="top" wrapText="1"/>
    </xf>
    <xf numFmtId="0" fontId="4" fillId="9" borderId="72" xfId="0" applyFont="1" applyFill="1" applyBorder="1" applyAlignment="1">
      <alignment horizontal="center" vertical="top" wrapText="1"/>
    </xf>
    <xf numFmtId="0" fontId="14" fillId="9" borderId="72" xfId="0" applyFont="1" applyFill="1" applyBorder="1" applyAlignment="1">
      <alignment/>
    </xf>
    <xf numFmtId="0" fontId="14" fillId="9" borderId="53" xfId="0" applyFont="1" applyFill="1" applyBorder="1" applyAlignment="1">
      <alignment/>
    </xf>
    <xf numFmtId="0" fontId="5" fillId="4" borderId="60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77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top" wrapText="1"/>
    </xf>
    <xf numFmtId="0" fontId="4" fillId="10" borderId="78" xfId="0" applyFont="1" applyFill="1" applyBorder="1" applyAlignment="1">
      <alignment horizontal="center" vertical="top" wrapText="1"/>
    </xf>
    <xf numFmtId="1" fontId="4" fillId="9" borderId="31" xfId="0" applyNumberFormat="1" applyFont="1" applyFill="1" applyBorder="1" applyAlignment="1">
      <alignment horizontal="center" vertical="top" wrapText="1"/>
    </xf>
    <xf numFmtId="1" fontId="4" fillId="9" borderId="72" xfId="0" applyNumberFormat="1" applyFont="1" applyFill="1" applyBorder="1" applyAlignment="1">
      <alignment horizontal="center" vertical="top" wrapText="1"/>
    </xf>
    <xf numFmtId="1" fontId="4" fillId="9" borderId="45" xfId="0" applyNumberFormat="1" applyFont="1" applyFill="1" applyBorder="1" applyAlignment="1">
      <alignment horizontal="center" vertical="top" wrapText="1"/>
    </xf>
    <xf numFmtId="0" fontId="12" fillId="23" borderId="43" xfId="0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0" fontId="4" fillId="3" borderId="38" xfId="0" applyFont="1" applyFill="1" applyBorder="1" applyAlignment="1">
      <alignment horizontal="center" vertical="top" wrapText="1"/>
    </xf>
    <xf numFmtId="0" fontId="14" fillId="3" borderId="38" xfId="0" applyFont="1" applyFill="1" applyBorder="1" applyAlignment="1">
      <alignment horizontal="center" wrapText="1"/>
    </xf>
    <xf numFmtId="0" fontId="14" fillId="3" borderId="20" xfId="0" applyFont="1" applyFill="1" applyBorder="1" applyAlignment="1">
      <alignment horizontal="center" wrapText="1"/>
    </xf>
    <xf numFmtId="0" fontId="8" fillId="24" borderId="43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14" fillId="13" borderId="57" xfId="0" applyFont="1" applyFill="1" applyBorder="1" applyAlignment="1">
      <alignment horizontal="center" vertical="center" wrapText="1"/>
    </xf>
    <xf numFmtId="0" fontId="5" fillId="15" borderId="46" xfId="0" applyFont="1" applyFill="1" applyBorder="1" applyAlignment="1">
      <alignment horizontal="center"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14" fillId="15" borderId="57" xfId="0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15" fillId="11" borderId="58" xfId="0" applyFont="1" applyFill="1" applyBorder="1" applyAlignment="1">
      <alignment horizontal="center" vertical="center" wrapText="1"/>
    </xf>
    <xf numFmtId="0" fontId="15" fillId="11" borderId="59" xfId="0" applyFont="1" applyFill="1" applyBorder="1" applyAlignment="1">
      <alignment horizontal="center" vertical="center" wrapText="1"/>
    </xf>
    <xf numFmtId="0" fontId="15" fillId="11" borderId="46" xfId="0" applyFont="1" applyFill="1" applyBorder="1" applyAlignment="1">
      <alignment horizontal="center" vertical="center" wrapText="1"/>
    </xf>
    <xf numFmtId="0" fontId="15" fillId="11" borderId="36" xfId="0" applyFont="1" applyFill="1" applyBorder="1" applyAlignment="1">
      <alignment horizontal="center" vertical="center" wrapText="1"/>
    </xf>
    <xf numFmtId="0" fontId="15" fillId="11" borderId="57" xfId="0" applyFont="1" applyFill="1" applyBorder="1" applyAlignment="1">
      <alignment horizontal="center" vertical="center" wrapText="1"/>
    </xf>
    <xf numFmtId="0" fontId="4" fillId="22" borderId="79" xfId="0" applyFont="1" applyFill="1" applyBorder="1" applyAlignment="1" applyProtection="1">
      <alignment horizontal="left" vertical="center" wrapText="1"/>
      <protection locked="0"/>
    </xf>
    <xf numFmtId="0" fontId="12" fillId="22" borderId="18" xfId="0" applyFont="1" applyFill="1" applyBorder="1" applyAlignment="1">
      <alignment horizontal="left" vertical="center" wrapText="1"/>
    </xf>
    <xf numFmtId="0" fontId="5" fillId="10" borderId="61" xfId="0" applyFont="1" applyFill="1" applyBorder="1" applyAlignment="1">
      <alignment horizontal="center" vertical="center" wrapText="1"/>
    </xf>
    <xf numFmtId="0" fontId="15" fillId="10" borderId="8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 wrapText="1"/>
    </xf>
    <xf numFmtId="0" fontId="15" fillId="9" borderId="36" xfId="0" applyFont="1" applyFill="1" applyBorder="1" applyAlignment="1">
      <alignment horizontal="center" vertical="center" wrapText="1"/>
    </xf>
    <xf numFmtId="0" fontId="15" fillId="9" borderId="57" xfId="0" applyFont="1" applyFill="1" applyBorder="1" applyAlignment="1">
      <alignment horizontal="center" vertical="center" wrapText="1"/>
    </xf>
    <xf numFmtId="0" fontId="12" fillId="22" borderId="39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top" wrapText="1"/>
    </xf>
    <xf numFmtId="0" fontId="5" fillId="5" borderId="60" xfId="0" applyFont="1" applyFill="1" applyBorder="1" applyAlignment="1">
      <alignment horizontal="center" vertical="top" wrapText="1"/>
    </xf>
    <xf numFmtId="0" fontId="15" fillId="5" borderId="58" xfId="0" applyFont="1" applyFill="1" applyBorder="1" applyAlignment="1">
      <alignment horizontal="center" vertical="top" wrapText="1"/>
    </xf>
    <xf numFmtId="0" fontId="15" fillId="5" borderId="59" xfId="0" applyFont="1" applyFill="1" applyBorder="1" applyAlignment="1">
      <alignment horizontal="center" vertical="top" wrapText="1"/>
    </xf>
    <xf numFmtId="0" fontId="15" fillId="5" borderId="38" xfId="0" applyFont="1" applyFill="1" applyBorder="1" applyAlignment="1">
      <alignment horizontal="center" vertical="top" wrapText="1"/>
    </xf>
    <xf numFmtId="0" fontId="15" fillId="5" borderId="0" xfId="0" applyFont="1" applyFill="1" applyAlignment="1">
      <alignment horizontal="center" vertical="top" wrapText="1"/>
    </xf>
    <xf numFmtId="0" fontId="15" fillId="5" borderId="77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14" fillId="5" borderId="43" xfId="0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top" wrapText="1"/>
    </xf>
    <xf numFmtId="0" fontId="5" fillId="7" borderId="60" xfId="0" applyFont="1" applyFill="1" applyBorder="1" applyAlignment="1">
      <alignment horizontal="center" vertical="center" wrapText="1"/>
    </xf>
    <xf numFmtId="0" fontId="15" fillId="7" borderId="58" xfId="0" applyFont="1" applyFill="1" applyBorder="1" applyAlignment="1">
      <alignment horizontal="center" vertical="center" wrapText="1"/>
    </xf>
    <xf numFmtId="0" fontId="15" fillId="7" borderId="59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7" borderId="77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5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left" vertical="center"/>
    </xf>
    <xf numFmtId="0" fontId="44" fillId="0" borderId="82" xfId="0" applyFont="1" applyBorder="1" applyAlignment="1">
      <alignment/>
    </xf>
    <xf numFmtId="0" fontId="44" fillId="0" borderId="83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13" fillId="28" borderId="46" xfId="0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13" fillId="15" borderId="46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0" fillId="13" borderId="36" xfId="0" applyFill="1" applyBorder="1" applyAlignment="1">
      <alignment horizontal="center" vertical="center" wrapText="1"/>
    </xf>
    <xf numFmtId="0" fontId="0" fillId="13" borderId="57" xfId="0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5" fillId="9" borderId="70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top" wrapText="1"/>
    </xf>
    <xf numFmtId="0" fontId="15" fillId="9" borderId="51" xfId="0" applyFont="1" applyFill="1" applyBorder="1" applyAlignment="1">
      <alignment horizontal="center" vertical="top" wrapText="1"/>
    </xf>
    <xf numFmtId="0" fontId="15" fillId="9" borderId="70" xfId="0" applyFont="1" applyFill="1" applyBorder="1" applyAlignment="1">
      <alignment horizontal="center" vertical="top" wrapText="1"/>
    </xf>
    <xf numFmtId="0" fontId="5" fillId="3" borderId="48" xfId="0" applyFont="1" applyFill="1" applyBorder="1" applyAlignment="1">
      <alignment horizontal="center" vertical="top" wrapText="1"/>
    </xf>
    <xf numFmtId="0" fontId="15" fillId="3" borderId="51" xfId="0" applyFont="1" applyFill="1" applyBorder="1" applyAlignment="1">
      <alignment/>
    </xf>
    <xf numFmtId="0" fontId="13" fillId="28" borderId="60" xfId="0" applyFont="1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10" borderId="46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7" xfId="0" applyFill="1" applyBorder="1" applyAlignment="1">
      <alignment horizontal="center" vertical="center" wrapText="1"/>
    </xf>
    <xf numFmtId="0" fontId="13" fillId="29" borderId="48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13" fillId="29" borderId="60" xfId="0" applyFont="1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13" fillId="28" borderId="60" xfId="0" applyFont="1" applyFill="1" applyBorder="1" applyAlignment="1">
      <alignment horizontal="center" vertical="top" wrapText="1"/>
    </xf>
    <xf numFmtId="0" fontId="0" fillId="10" borderId="58" xfId="0" applyFill="1" applyBorder="1" applyAlignment="1">
      <alignment horizontal="center" vertical="top" wrapText="1"/>
    </xf>
    <xf numFmtId="0" fontId="0" fillId="10" borderId="84" xfId="0" applyFill="1" applyBorder="1" applyAlignment="1">
      <alignment horizontal="center" vertical="top" wrapText="1"/>
    </xf>
    <xf numFmtId="0" fontId="0" fillId="10" borderId="38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85" xfId="0" applyFill="1" applyBorder="1" applyAlignment="1">
      <alignment horizontal="center" vertical="top" wrapText="1"/>
    </xf>
    <xf numFmtId="0" fontId="13" fillId="29" borderId="86" xfId="0" applyFont="1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13" fillId="25" borderId="42" xfId="0" applyFont="1" applyFill="1" applyBorder="1" applyAlignment="1">
      <alignment horizontal="center" vertical="top" wrapText="1"/>
    </xf>
    <xf numFmtId="0" fontId="13" fillId="25" borderId="43" xfId="0" applyFont="1" applyFill="1" applyBorder="1" applyAlignment="1">
      <alignment horizontal="center" vertical="top" wrapText="1"/>
    </xf>
    <xf numFmtId="0" fontId="13" fillId="25" borderId="16" xfId="0" applyFont="1" applyFill="1" applyBorder="1" applyAlignment="1">
      <alignment horizontal="center" vertical="top" wrapText="1"/>
    </xf>
    <xf numFmtId="0" fontId="12" fillId="28" borderId="29" xfId="0" applyFont="1" applyFill="1" applyBorder="1" applyAlignment="1">
      <alignment horizontal="center" vertical="top" wrapText="1"/>
    </xf>
    <xf numFmtId="0" fontId="12" fillId="28" borderId="13" xfId="0" applyFont="1" applyFill="1" applyBorder="1" applyAlignment="1">
      <alignment horizontal="center" vertical="top" wrapText="1"/>
    </xf>
    <xf numFmtId="0" fontId="12" fillId="29" borderId="88" xfId="0" applyFont="1" applyFill="1" applyBorder="1" applyAlignment="1">
      <alignment horizontal="center" vertical="top" wrapText="1"/>
    </xf>
    <xf numFmtId="0" fontId="12" fillId="29" borderId="27" xfId="0" applyFont="1" applyFill="1" applyBorder="1" applyAlignment="1">
      <alignment horizontal="center" vertical="top" wrapText="1"/>
    </xf>
    <xf numFmtId="0" fontId="12" fillId="29" borderId="89" xfId="0" applyFont="1" applyFill="1" applyBorder="1" applyAlignment="1">
      <alignment horizontal="center" vertical="top" wrapText="1"/>
    </xf>
    <xf numFmtId="0" fontId="12" fillId="29" borderId="13" xfId="0" applyFont="1" applyFill="1" applyBorder="1" applyAlignment="1">
      <alignment horizontal="center" vertical="top" wrapText="1"/>
    </xf>
    <xf numFmtId="0" fontId="13" fillId="11" borderId="60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top" wrapText="1"/>
    </xf>
    <xf numFmtId="0" fontId="15" fillId="7" borderId="58" xfId="0" applyFont="1" applyFill="1" applyBorder="1" applyAlignment="1">
      <alignment horizontal="center" vertical="top" wrapText="1"/>
    </xf>
    <xf numFmtId="0" fontId="15" fillId="7" borderId="59" xfId="0" applyFont="1" applyFill="1" applyBorder="1" applyAlignment="1">
      <alignment horizontal="center" vertical="top" wrapText="1"/>
    </xf>
    <xf numFmtId="0" fontId="15" fillId="7" borderId="38" xfId="0" applyFont="1" applyFill="1" applyBorder="1" applyAlignment="1">
      <alignment horizontal="center" vertical="top" wrapText="1"/>
    </xf>
    <xf numFmtId="0" fontId="15" fillId="7" borderId="0" xfId="0" applyFont="1" applyFill="1" applyAlignment="1">
      <alignment horizontal="center" vertical="top" wrapText="1"/>
    </xf>
    <xf numFmtId="0" fontId="15" fillId="7" borderId="77" xfId="0" applyFont="1" applyFill="1" applyBorder="1" applyAlignment="1">
      <alignment horizontal="center" vertical="top" wrapText="1"/>
    </xf>
    <xf numFmtId="0" fontId="13" fillId="5" borderId="60" xfId="0" applyFont="1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top" wrapText="1"/>
    </xf>
    <xf numFmtId="0" fontId="12" fillId="11" borderId="29" xfId="0" applyFont="1" applyFill="1" applyBorder="1" applyAlignment="1">
      <alignment horizontal="center" vertical="top" wrapText="1"/>
    </xf>
    <xf numFmtId="0" fontId="12" fillId="11" borderId="13" xfId="0" applyFont="1" applyFill="1" applyBorder="1" applyAlignment="1">
      <alignment horizontal="center" vertical="top" wrapText="1"/>
    </xf>
    <xf numFmtId="0" fontId="12" fillId="11" borderId="56" xfId="0" applyFont="1" applyFill="1" applyBorder="1" applyAlignment="1">
      <alignment horizontal="center" vertical="top" wrapText="1"/>
    </xf>
    <xf numFmtId="0" fontId="12" fillId="11" borderId="30" xfId="0" applyFont="1" applyFill="1" applyBorder="1" applyAlignment="1">
      <alignment horizontal="center" vertical="top" wrapText="1"/>
    </xf>
    <xf numFmtId="0" fontId="13" fillId="22" borderId="42" xfId="0" applyFont="1" applyFill="1" applyBorder="1" applyAlignment="1">
      <alignment horizontal="center" vertical="top" wrapText="1"/>
    </xf>
    <xf numFmtId="0" fontId="13" fillId="22" borderId="43" xfId="0" applyFont="1" applyFill="1" applyBorder="1" applyAlignment="1">
      <alignment horizontal="center" vertical="top" wrapText="1"/>
    </xf>
    <xf numFmtId="0" fontId="12" fillId="9" borderId="20" xfId="0" applyFont="1" applyFill="1" applyBorder="1" applyAlignment="1">
      <alignment horizontal="center" vertical="top" wrapText="1"/>
    </xf>
    <xf numFmtId="0" fontId="12" fillId="9" borderId="53" xfId="0" applyFont="1" applyFill="1" applyBorder="1" applyAlignment="1">
      <alignment horizontal="center" vertical="top" wrapText="1"/>
    </xf>
    <xf numFmtId="0" fontId="12" fillId="9" borderId="69" xfId="0" applyFont="1" applyFill="1" applyBorder="1" applyAlignment="1">
      <alignment horizontal="center" vertical="top" wrapText="1"/>
    </xf>
    <xf numFmtId="0" fontId="12" fillId="9" borderId="29" xfId="0" applyFont="1" applyFill="1" applyBorder="1" applyAlignment="1">
      <alignment horizontal="center" vertical="top" wrapText="1"/>
    </xf>
    <xf numFmtId="0" fontId="12" fillId="9" borderId="76" xfId="0" applyFont="1" applyFill="1" applyBorder="1" applyAlignment="1">
      <alignment horizontal="center" vertical="top" wrapText="1"/>
    </xf>
    <xf numFmtId="0" fontId="12" fillId="9" borderId="55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56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9" borderId="90" xfId="0" applyFont="1" applyFill="1" applyBorder="1" applyAlignment="1">
      <alignment horizontal="center" vertical="top" wrapText="1"/>
    </xf>
    <xf numFmtId="0" fontId="14" fillId="9" borderId="91" xfId="0" applyFont="1" applyFill="1" applyBorder="1" applyAlignment="1">
      <alignment horizontal="center" vertical="top" wrapText="1"/>
    </xf>
    <xf numFmtId="0" fontId="14" fillId="9" borderId="54" xfId="0" applyFont="1" applyFill="1" applyBorder="1" applyAlignment="1">
      <alignment horizontal="center" vertical="top" wrapText="1"/>
    </xf>
    <xf numFmtId="0" fontId="14" fillId="9" borderId="69" xfId="0" applyFont="1" applyFill="1" applyBorder="1" applyAlignment="1">
      <alignment horizontal="center" vertical="top" wrapText="1"/>
    </xf>
    <xf numFmtId="0" fontId="14" fillId="9" borderId="29" xfId="0" applyFont="1" applyFill="1" applyBorder="1" applyAlignment="1">
      <alignment horizontal="center" vertical="top" wrapText="1"/>
    </xf>
    <xf numFmtId="0" fontId="4" fillId="9" borderId="92" xfId="0" applyFont="1" applyFill="1" applyBorder="1" applyAlignment="1">
      <alignment horizontal="center" vertical="top" wrapText="1"/>
    </xf>
    <xf numFmtId="0" fontId="14" fillId="9" borderId="76" xfId="0" applyFont="1" applyFill="1" applyBorder="1" applyAlignment="1">
      <alignment horizontal="center" vertical="top" wrapText="1"/>
    </xf>
    <xf numFmtId="0" fontId="14" fillId="9" borderId="55" xfId="0" applyFont="1" applyFill="1" applyBorder="1" applyAlignment="1">
      <alignment horizontal="center" vertical="top" wrapText="1"/>
    </xf>
    <xf numFmtId="0" fontId="14" fillId="3" borderId="43" xfId="0" applyFont="1" applyFill="1" applyBorder="1" applyAlignment="1">
      <alignment horizontal="center" vertical="top" wrapText="1"/>
    </xf>
    <xf numFmtId="0" fontId="14" fillId="3" borderId="16" xfId="0" applyFont="1" applyFill="1" applyBorder="1" applyAlignment="1">
      <alignment horizontal="center" vertical="top" wrapText="1"/>
    </xf>
    <xf numFmtId="0" fontId="18" fillId="29" borderId="48" xfId="0" applyFon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6" fillId="29" borderId="48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top" wrapText="1"/>
    </xf>
    <xf numFmtId="0" fontId="12" fillId="9" borderId="91" xfId="0" applyFont="1" applyFill="1" applyBorder="1" applyAlignment="1">
      <alignment horizontal="center" vertical="top" wrapText="1"/>
    </xf>
    <xf numFmtId="0" fontId="12" fillId="9" borderId="44" xfId="0" applyFont="1" applyFill="1" applyBorder="1" applyAlignment="1">
      <alignment horizontal="center" vertical="top" wrapText="1"/>
    </xf>
    <xf numFmtId="0" fontId="12" fillId="9" borderId="32" xfId="0" applyFont="1" applyFill="1" applyBorder="1" applyAlignment="1">
      <alignment horizontal="left" vertical="top" wrapText="1"/>
    </xf>
    <xf numFmtId="0" fontId="12" fillId="9" borderId="69" xfId="0" applyFont="1" applyFill="1" applyBorder="1" applyAlignment="1">
      <alignment horizontal="left" vertical="top" wrapText="1"/>
    </xf>
    <xf numFmtId="0" fontId="12" fillId="9" borderId="75" xfId="0" applyFont="1" applyFill="1" applyBorder="1" applyAlignment="1">
      <alignment horizontal="left" vertical="top" wrapText="1"/>
    </xf>
    <xf numFmtId="0" fontId="12" fillId="28" borderId="54" xfId="0" applyFont="1" applyFill="1" applyBorder="1" applyAlignment="1">
      <alignment horizontal="center" vertical="top" wrapText="1"/>
    </xf>
    <xf numFmtId="0" fontId="12" fillId="28" borderId="27" xfId="0" applyFont="1" applyFill="1" applyBorder="1" applyAlignment="1">
      <alignment horizontal="center" vertical="top" wrapText="1"/>
    </xf>
    <xf numFmtId="0" fontId="12" fillId="29" borderId="54" xfId="0" applyFont="1" applyFill="1" applyBorder="1" applyAlignment="1">
      <alignment horizontal="center" vertical="top" wrapText="1"/>
    </xf>
    <xf numFmtId="0" fontId="12" fillId="29" borderId="55" xfId="0" applyFont="1" applyFill="1" applyBorder="1" applyAlignment="1">
      <alignment horizontal="center" vertical="top" wrapText="1"/>
    </xf>
    <xf numFmtId="0" fontId="12" fillId="29" borderId="14" xfId="0" applyFont="1" applyFill="1" applyBorder="1" applyAlignment="1">
      <alignment horizontal="center" vertical="top" wrapText="1"/>
    </xf>
    <xf numFmtId="0" fontId="4" fillId="29" borderId="53" xfId="0" applyFont="1" applyFill="1" applyBorder="1" applyAlignment="1">
      <alignment horizontal="center" vertical="top" wrapText="1"/>
    </xf>
    <xf numFmtId="0" fontId="4" fillId="29" borderId="28" xfId="0" applyFont="1" applyFill="1" applyBorder="1" applyAlignment="1">
      <alignment horizontal="center" vertical="top" wrapText="1"/>
    </xf>
    <xf numFmtId="0" fontId="4" fillId="29" borderId="29" xfId="0" applyFont="1" applyFill="1" applyBorder="1" applyAlignment="1">
      <alignment horizontal="center" vertical="top" wrapText="1"/>
    </xf>
    <xf numFmtId="0" fontId="4" fillId="29" borderId="13" xfId="0" applyFont="1" applyFill="1" applyBorder="1" applyAlignment="1">
      <alignment horizontal="center" vertical="top" wrapText="1"/>
    </xf>
    <xf numFmtId="0" fontId="4" fillId="29" borderId="56" xfId="0" applyFont="1" applyFill="1" applyBorder="1" applyAlignment="1">
      <alignment horizontal="center" vertical="top" wrapText="1"/>
    </xf>
    <xf numFmtId="0" fontId="4" fillId="29" borderId="30" xfId="0" applyFont="1" applyFill="1" applyBorder="1" applyAlignment="1">
      <alignment horizontal="center" vertical="top" wrapText="1"/>
    </xf>
    <xf numFmtId="0" fontId="12" fillId="28" borderId="93" xfId="0" applyFont="1" applyFill="1" applyBorder="1" applyAlignment="1">
      <alignment horizontal="center" vertical="top" wrapText="1"/>
    </xf>
    <xf numFmtId="0" fontId="12" fillId="28" borderId="91" xfId="0" applyFont="1" applyFill="1" applyBorder="1" applyAlignment="1">
      <alignment horizontal="center" vertical="top" wrapText="1"/>
    </xf>
    <xf numFmtId="0" fontId="12" fillId="28" borderId="94" xfId="0" applyFont="1" applyFill="1" applyBorder="1" applyAlignment="1">
      <alignment horizontal="center" vertical="top" wrapText="1"/>
    </xf>
    <xf numFmtId="0" fontId="12" fillId="28" borderId="69" xfId="0" applyFont="1" applyFill="1" applyBorder="1" applyAlignment="1">
      <alignment horizontal="center" vertical="top" wrapText="1"/>
    </xf>
    <xf numFmtId="0" fontId="0" fillId="10" borderId="69" xfId="0" applyFill="1" applyBorder="1" applyAlignment="1">
      <alignment horizontal="center" vertical="top" wrapText="1"/>
    </xf>
    <xf numFmtId="0" fontId="0" fillId="10" borderId="29" xfId="0" applyFill="1" applyBorder="1" applyAlignment="1">
      <alignment horizontal="center" vertical="top" wrapText="1"/>
    </xf>
    <xf numFmtId="0" fontId="12" fillId="28" borderId="95" xfId="0" applyFont="1" applyFill="1" applyBorder="1" applyAlignment="1">
      <alignment horizontal="center" vertical="top" wrapText="1"/>
    </xf>
    <xf numFmtId="0" fontId="12" fillId="29" borderId="66" xfId="0" applyFont="1" applyFill="1" applyBorder="1" applyAlignment="1">
      <alignment horizontal="center" vertical="top" wrapText="1"/>
    </xf>
    <xf numFmtId="0" fontId="12" fillId="29" borderId="67" xfId="0" applyFont="1" applyFill="1" applyBorder="1" applyAlignment="1">
      <alignment horizontal="center" vertical="top" wrapText="1"/>
    </xf>
    <xf numFmtId="0" fontId="12" fillId="29" borderId="74" xfId="0" applyFont="1" applyFill="1" applyBorder="1" applyAlignment="1">
      <alignment horizontal="center" vertical="top" wrapText="1"/>
    </xf>
    <xf numFmtId="0" fontId="12" fillId="28" borderId="96" xfId="0" applyFont="1" applyFill="1" applyBorder="1" applyAlignment="1">
      <alignment horizontal="center" vertical="top" wrapText="1"/>
    </xf>
    <xf numFmtId="0" fontId="12" fillId="28" borderId="62" xfId="0" applyFont="1" applyFill="1" applyBorder="1" applyAlignment="1">
      <alignment horizontal="center" vertical="top" wrapText="1"/>
    </xf>
    <xf numFmtId="0" fontId="12" fillId="28" borderId="56" xfId="0" applyFont="1" applyFill="1" applyBorder="1" applyAlignment="1">
      <alignment horizontal="center" vertical="top" wrapText="1"/>
    </xf>
    <xf numFmtId="0" fontId="12" fillId="11" borderId="53" xfId="0" applyFont="1" applyFill="1" applyBorder="1" applyAlignment="1">
      <alignment horizontal="center" vertical="top" wrapText="1"/>
    </xf>
    <xf numFmtId="0" fontId="12" fillId="11" borderId="28" xfId="0" applyFont="1" applyFill="1" applyBorder="1" applyAlignment="1">
      <alignment horizontal="center" vertical="top" wrapText="1"/>
    </xf>
    <xf numFmtId="0" fontId="12" fillId="5" borderId="66" xfId="0" applyFont="1" applyFill="1" applyBorder="1" applyAlignment="1">
      <alignment horizontal="center" vertical="top" wrapText="1"/>
    </xf>
    <xf numFmtId="0" fontId="12" fillId="5" borderId="27" xfId="0" applyFont="1" applyFill="1" applyBorder="1" applyAlignment="1">
      <alignment horizontal="center" vertical="top" wrapText="1"/>
    </xf>
    <xf numFmtId="0" fontId="12" fillId="5" borderId="67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2" fillId="5" borderId="53" xfId="0" applyFont="1" applyFill="1" applyBorder="1" applyAlignment="1">
      <alignment horizontal="center" vertical="top" wrapText="1"/>
    </xf>
    <xf numFmtId="0" fontId="12" fillId="5" borderId="28" xfId="0" applyFont="1" applyFill="1" applyBorder="1" applyAlignment="1">
      <alignment horizontal="center" vertical="top" wrapText="1"/>
    </xf>
    <xf numFmtId="0" fontId="12" fillId="5" borderId="29" xfId="0" applyFont="1" applyFill="1" applyBorder="1" applyAlignment="1">
      <alignment horizontal="center" vertical="top" wrapText="1"/>
    </xf>
    <xf numFmtId="0" fontId="12" fillId="5" borderId="55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1" fontId="4" fillId="8" borderId="28" xfId="0" applyNumberFormat="1" applyFont="1" applyFill="1" applyBorder="1" applyAlignment="1">
      <alignment horizontal="center" vertical="center"/>
    </xf>
    <xf numFmtId="0" fontId="4" fillId="8" borderId="29" xfId="0" applyNumberFormat="1" applyFont="1" applyFill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3" borderId="14" xfId="0" applyNumberFormat="1" applyFont="1" applyFill="1" applyBorder="1" applyAlignment="1">
      <alignment horizontal="center" vertical="center"/>
    </xf>
    <xf numFmtId="0" fontId="4" fillId="6" borderId="27" xfId="0" applyNumberFormat="1" applyFont="1" applyFill="1" applyBorder="1" applyAlignment="1">
      <alignment horizontal="center" vertical="center"/>
    </xf>
    <xf numFmtId="0" fontId="4" fillId="6" borderId="13" xfId="0" applyNumberFormat="1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/>
    </xf>
    <xf numFmtId="0" fontId="4" fillId="8" borderId="26" xfId="0" applyNumberFormat="1" applyFont="1" applyFill="1" applyBorder="1" applyAlignment="1">
      <alignment horizontal="center" vertical="center"/>
    </xf>
    <xf numFmtId="0" fontId="4" fillId="23" borderId="11" xfId="0" applyNumberFormat="1" applyFont="1" applyFill="1" applyBorder="1" applyAlignment="1">
      <alignment horizontal="center" vertical="center"/>
    </xf>
    <xf numFmtId="0" fontId="5" fillId="22" borderId="19" xfId="0" applyNumberFormat="1" applyFont="1" applyFill="1" applyBorder="1" applyAlignment="1">
      <alignment horizontal="center" vertical="center"/>
    </xf>
    <xf numFmtId="0" fontId="4" fillId="23" borderId="17" xfId="0" applyNumberFormat="1" applyFont="1" applyFill="1" applyBorder="1" applyAlignment="1">
      <alignment horizontal="center" vertical="center"/>
    </xf>
    <xf numFmtId="0" fontId="4" fillId="22" borderId="31" xfId="0" applyNumberFormat="1" applyFont="1" applyFill="1" applyBorder="1" applyAlignment="1">
      <alignment horizontal="center" vertical="center"/>
    </xf>
    <xf numFmtId="0" fontId="4" fillId="22" borderId="25" xfId="0" applyNumberFormat="1" applyFont="1" applyFill="1" applyBorder="1" applyAlignment="1">
      <alignment horizontal="center" vertical="center"/>
    </xf>
    <xf numFmtId="172" fontId="5" fillId="25" borderId="24" xfId="0" applyNumberFormat="1" applyFont="1" applyFill="1" applyBorder="1" applyAlignment="1">
      <alignment horizontal="center" vertical="center"/>
    </xf>
    <xf numFmtId="0" fontId="4" fillId="22" borderId="16" xfId="0" applyNumberFormat="1" applyFont="1" applyFill="1" applyBorder="1" applyAlignment="1">
      <alignment horizontal="center" vertical="center"/>
    </xf>
    <xf numFmtId="1" fontId="4" fillId="7" borderId="17" xfId="0" applyNumberFormat="1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5" fillId="22" borderId="20" xfId="0" applyNumberFormat="1" applyFont="1" applyFill="1" applyBorder="1" applyAlignment="1">
      <alignment horizontal="center" vertical="center"/>
    </xf>
    <xf numFmtId="1" fontId="4" fillId="13" borderId="41" xfId="0" applyNumberFormat="1" applyFont="1" applyFill="1" applyBorder="1" applyAlignment="1">
      <alignment horizontal="center" vertical="center"/>
    </xf>
    <xf numFmtId="0" fontId="5" fillId="22" borderId="16" xfId="0" applyNumberFormat="1" applyFont="1" applyFill="1" applyBorder="1" applyAlignment="1">
      <alignment horizontal="center" vertical="center"/>
    </xf>
    <xf numFmtId="1" fontId="8" fillId="24" borderId="16" xfId="0" applyNumberFormat="1" applyFont="1" applyFill="1" applyBorder="1" applyAlignment="1">
      <alignment horizontal="center" vertical="center"/>
    </xf>
    <xf numFmtId="1" fontId="46" fillId="24" borderId="16" xfId="0" applyNumberFormat="1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wrapText="1"/>
    </xf>
    <xf numFmtId="1" fontId="8" fillId="24" borderId="10" xfId="0" applyNumberFormat="1" applyFont="1" applyFill="1" applyBorder="1" applyAlignment="1">
      <alignment horizontal="center" vertical="center"/>
    </xf>
    <xf numFmtId="0" fontId="12" fillId="22" borderId="23" xfId="0" applyFont="1" applyFill="1" applyBorder="1" applyAlignment="1">
      <alignment horizontal="left" vertical="center" wrapText="1"/>
    </xf>
    <xf numFmtId="0" fontId="12" fillId="22" borderId="28" xfId="0" applyFont="1" applyFill="1" applyBorder="1" applyAlignment="1">
      <alignment horizontal="left" vertical="center" wrapText="1"/>
    </xf>
    <xf numFmtId="0" fontId="4" fillId="22" borderId="78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D393"/>
  <sheetViews>
    <sheetView tabSelected="1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6" sqref="C26"/>
    </sheetView>
  </sheetViews>
  <sheetFormatPr defaultColWidth="9.140625" defaultRowHeight="15"/>
  <cols>
    <col min="1" max="1" width="5.28125" style="9" customWidth="1"/>
    <col min="2" max="2" width="22.421875" style="10" customWidth="1"/>
    <col min="3" max="3" width="40.28125" style="10" customWidth="1"/>
    <col min="4" max="4" width="18.28125" style="12" customWidth="1"/>
    <col min="5" max="5" width="26.57421875" style="13" customWidth="1"/>
    <col min="6" max="6" width="15.140625" style="14" customWidth="1"/>
    <col min="7" max="7" width="15.00390625" style="14" customWidth="1"/>
    <col min="8" max="8" width="9.7109375" style="14" customWidth="1"/>
    <col min="9" max="9" width="10.57421875" style="14" customWidth="1"/>
    <col min="10" max="10" width="12.57421875" style="14" customWidth="1"/>
    <col min="11" max="11" width="12.421875" style="14" customWidth="1"/>
    <col min="12" max="12" width="12.140625" style="14" customWidth="1"/>
    <col min="13" max="13" width="12.57421875" style="14" customWidth="1"/>
    <col min="14" max="14" width="12.140625" style="14" customWidth="1"/>
    <col min="15" max="15" width="12.7109375" style="14" customWidth="1"/>
    <col min="16" max="16" width="14.28125" style="14" customWidth="1"/>
    <col min="17" max="17" width="10.7109375" style="14" customWidth="1"/>
    <col min="18" max="18" width="10.8515625" style="8" customWidth="1"/>
    <col min="19" max="19" width="10.00390625" style="8" customWidth="1"/>
    <col min="20" max="20" width="10.57421875" style="8" customWidth="1"/>
    <col min="21" max="21" width="13.140625" style="8" customWidth="1"/>
    <col min="22" max="22" width="13.57421875" style="8" customWidth="1"/>
    <col min="23" max="23" width="9.8515625" style="8" customWidth="1"/>
    <col min="24" max="24" width="14.8515625" style="8" customWidth="1"/>
    <col min="25" max="25" width="9.421875" style="8" customWidth="1"/>
    <col min="26" max="26" width="12.28125" style="8" customWidth="1"/>
    <col min="27" max="27" width="14.28125" style="8" customWidth="1"/>
    <col min="28" max="28" width="10.57421875" style="8" customWidth="1"/>
    <col min="29" max="29" width="10.00390625" style="8" customWidth="1"/>
    <col min="30" max="30" width="13.8515625" style="8" customWidth="1"/>
    <col min="31" max="31" width="11.7109375" style="8" customWidth="1"/>
    <col min="32" max="32" width="10.57421875" style="8" customWidth="1"/>
    <col min="33" max="34" width="9.421875" style="8" customWidth="1"/>
    <col min="35" max="35" width="14.28125" style="8" customWidth="1"/>
    <col min="36" max="36" width="13.57421875" style="8" customWidth="1"/>
    <col min="37" max="37" width="12.421875" style="8" customWidth="1"/>
    <col min="38" max="38" width="13.57421875" style="8" customWidth="1"/>
    <col min="39" max="39" width="11.421875" style="8" customWidth="1"/>
    <col min="40" max="40" width="12.00390625" style="8" customWidth="1"/>
    <col min="41" max="41" width="16.00390625" style="8" customWidth="1"/>
    <col min="42" max="42" width="10.28125" style="8" customWidth="1"/>
    <col min="43" max="43" width="9.421875" style="8" customWidth="1"/>
    <col min="44" max="44" width="9.57421875" style="8" customWidth="1"/>
    <col min="45" max="45" width="16.140625" style="8" customWidth="1"/>
    <col min="46" max="46" width="11.7109375" style="8" customWidth="1"/>
    <col min="47" max="47" width="13.28125" style="8" customWidth="1"/>
    <col min="48" max="48" width="14.00390625" style="8" customWidth="1"/>
    <col min="49" max="49" width="11.7109375" style="8" customWidth="1"/>
    <col min="50" max="50" width="9.140625" style="8" customWidth="1"/>
    <col min="51" max="51" width="13.57421875" style="8" customWidth="1"/>
    <col min="52" max="52" width="15.28125" style="8" customWidth="1"/>
    <col min="53" max="53" width="9.57421875" style="8" customWidth="1"/>
    <col min="54" max="54" width="12.140625" style="8" customWidth="1"/>
    <col min="55" max="55" width="9.421875" style="8" customWidth="1"/>
    <col min="56" max="56" width="12.421875" style="8" customWidth="1"/>
    <col min="57" max="57" width="10.57421875" style="8" customWidth="1"/>
    <col min="58" max="58" width="12.8515625" style="8" customWidth="1"/>
    <col min="59" max="59" width="9.421875" style="8" customWidth="1"/>
    <col min="60" max="60" width="13.421875" style="8" customWidth="1"/>
    <col min="61" max="61" width="13.00390625" style="8" customWidth="1"/>
    <col min="62" max="62" width="15.00390625" style="8" customWidth="1"/>
    <col min="63" max="63" width="9.57421875" style="8" customWidth="1"/>
    <col min="64" max="64" width="10.28125" style="8" customWidth="1"/>
    <col min="65" max="65" width="9.7109375" style="8" customWidth="1"/>
    <col min="66" max="66" width="14.28125" style="8" customWidth="1"/>
    <col min="67" max="67" width="9.421875" style="8" customWidth="1"/>
    <col min="68" max="68" width="11.00390625" style="8" customWidth="1"/>
    <col min="69" max="69" width="13.28125" style="8" customWidth="1"/>
    <col min="70" max="70" width="13.57421875" style="8" customWidth="1"/>
    <col min="71" max="71" width="13.00390625" style="8" customWidth="1"/>
    <col min="72" max="72" width="14.8515625" style="8" customWidth="1"/>
    <col min="73" max="73" width="11.28125" style="8" customWidth="1"/>
    <col min="74" max="74" width="9.421875" style="8" customWidth="1"/>
    <col min="75" max="75" width="14.28125" style="8" customWidth="1"/>
    <col min="76" max="76" width="11.28125" style="8" customWidth="1"/>
    <col min="77" max="77" width="10.00390625" style="8" customWidth="1"/>
    <col min="78" max="78" width="11.8515625" style="8" customWidth="1"/>
    <col min="79" max="79" width="14.00390625" style="8" customWidth="1"/>
    <col min="80" max="80" width="13.00390625" style="8" customWidth="1"/>
    <col min="81" max="81" width="11.7109375" style="8" customWidth="1"/>
    <col min="82" max="82" width="13.140625" style="8" customWidth="1"/>
    <col min="83" max="83" width="14.57421875" style="8" customWidth="1"/>
    <col min="84" max="84" width="13.00390625" style="8" customWidth="1"/>
    <col min="85" max="85" width="12.421875" style="8" customWidth="1"/>
    <col min="86" max="86" width="12.7109375" style="8" customWidth="1"/>
    <col min="87" max="87" width="13.7109375" style="8" customWidth="1"/>
    <col min="88" max="88" width="10.421875" style="8" customWidth="1"/>
    <col min="89" max="89" width="12.7109375" style="8" customWidth="1"/>
    <col min="90" max="90" width="11.8515625" style="8" customWidth="1"/>
    <col min="91" max="91" width="9.7109375" style="0" customWidth="1"/>
    <col min="94" max="94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0" max="100" width="11.7109375" style="0" customWidth="1"/>
    <col min="101" max="101" width="9.5742187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3.421875" style="0" customWidth="1"/>
  </cols>
  <sheetData>
    <row r="1" spans="1:106" ht="26.25" customHeight="1" thickBot="1">
      <c r="A1" s="248" t="s">
        <v>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50"/>
    </row>
    <row r="2" spans="1:106" s="6" customFormat="1" ht="25.5" customHeight="1" thickBot="1">
      <c r="A2" s="368" t="s">
        <v>0</v>
      </c>
      <c r="B2" s="371" t="s">
        <v>118</v>
      </c>
      <c r="C2" s="374" t="s">
        <v>1</v>
      </c>
      <c r="D2" s="234" t="s">
        <v>115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6"/>
      <c r="AA2" s="251" t="s">
        <v>116</v>
      </c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0"/>
      <c r="BQ2" s="355" t="s">
        <v>123</v>
      </c>
      <c r="BR2" s="356"/>
      <c r="BS2" s="356"/>
      <c r="BT2" s="356"/>
      <c r="BU2" s="356"/>
      <c r="BV2" s="356"/>
      <c r="BW2" s="356"/>
      <c r="BX2" s="356"/>
      <c r="BY2" s="356"/>
      <c r="BZ2" s="357"/>
      <c r="CA2" s="352" t="s">
        <v>117</v>
      </c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4"/>
      <c r="DB2" s="350" t="s">
        <v>65</v>
      </c>
    </row>
    <row r="3" spans="1:106" s="1" customFormat="1" ht="64.5" customHeight="1" hidden="1" thickBot="1">
      <c r="A3" s="369"/>
      <c r="B3" s="372"/>
      <c r="C3" s="375"/>
      <c r="D3" s="377" t="s">
        <v>159</v>
      </c>
      <c r="E3" s="378"/>
      <c r="F3" s="378"/>
      <c r="G3" s="378"/>
      <c r="H3" s="379"/>
      <c r="I3" s="229" t="s">
        <v>156</v>
      </c>
      <c r="J3" s="202"/>
      <c r="K3" s="202"/>
      <c r="L3" s="202"/>
      <c r="M3" s="202"/>
      <c r="N3" s="202"/>
      <c r="O3" s="202"/>
      <c r="P3" s="202"/>
      <c r="Q3" s="202"/>
      <c r="R3" s="202"/>
      <c r="S3" s="170"/>
      <c r="T3" s="297" t="s">
        <v>67</v>
      </c>
      <c r="U3" s="298"/>
      <c r="V3" s="298"/>
      <c r="W3" s="299"/>
      <c r="X3" s="300" t="s">
        <v>68</v>
      </c>
      <c r="Y3" s="301"/>
      <c r="Z3" s="260" t="s">
        <v>52</v>
      </c>
      <c r="AA3" s="366" t="s">
        <v>73</v>
      </c>
      <c r="AB3" s="309"/>
      <c r="AC3" s="309"/>
      <c r="AD3" s="309"/>
      <c r="AE3" s="309"/>
      <c r="AF3" s="309"/>
      <c r="AG3" s="310"/>
      <c r="AH3" s="286" t="s">
        <v>124</v>
      </c>
      <c r="AI3" s="287"/>
      <c r="AJ3" s="287"/>
      <c r="AK3" s="287"/>
      <c r="AL3" s="287"/>
      <c r="AM3" s="287"/>
      <c r="AN3" s="287"/>
      <c r="AO3" s="287"/>
      <c r="AP3" s="287"/>
      <c r="AQ3" s="287"/>
      <c r="AR3" s="288"/>
      <c r="AS3" s="308" t="s">
        <v>125</v>
      </c>
      <c r="AT3" s="309"/>
      <c r="AU3" s="309"/>
      <c r="AV3" s="309"/>
      <c r="AW3" s="309"/>
      <c r="AX3" s="310"/>
      <c r="AY3" s="334" t="s">
        <v>119</v>
      </c>
      <c r="AZ3" s="335"/>
      <c r="BA3" s="336"/>
      <c r="BB3" s="308" t="s">
        <v>91</v>
      </c>
      <c r="BC3" s="309"/>
      <c r="BD3" s="309"/>
      <c r="BE3" s="309"/>
      <c r="BF3" s="309"/>
      <c r="BG3" s="310"/>
      <c r="BH3" s="334" t="s">
        <v>102</v>
      </c>
      <c r="BI3" s="335"/>
      <c r="BJ3" s="335"/>
      <c r="BK3" s="336"/>
      <c r="BL3" s="308" t="s">
        <v>126</v>
      </c>
      <c r="BM3" s="309"/>
      <c r="BN3" s="309"/>
      <c r="BO3" s="310"/>
      <c r="BP3" s="260" t="s">
        <v>53</v>
      </c>
      <c r="BQ3" s="358" t="s">
        <v>81</v>
      </c>
      <c r="BR3" s="359"/>
      <c r="BS3" s="359"/>
      <c r="BT3" s="359"/>
      <c r="BU3" s="359"/>
      <c r="BV3" s="360"/>
      <c r="BW3" s="391" t="s">
        <v>127</v>
      </c>
      <c r="BX3" s="392"/>
      <c r="BY3" s="393"/>
      <c r="BZ3" s="260" t="s">
        <v>54</v>
      </c>
      <c r="CA3" s="239" t="s">
        <v>84</v>
      </c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1"/>
      <c r="CR3" s="239" t="s">
        <v>86</v>
      </c>
      <c r="CS3" s="230"/>
      <c r="CT3" s="230"/>
      <c r="CU3" s="230"/>
      <c r="CV3" s="230"/>
      <c r="CW3" s="231"/>
      <c r="CX3" s="382" t="s">
        <v>89</v>
      </c>
      <c r="CY3" s="383"/>
      <c r="CZ3" s="384"/>
      <c r="DA3" s="260" t="s">
        <v>55</v>
      </c>
      <c r="DB3" s="350"/>
    </row>
    <row r="4" spans="1:106" s="1" customFormat="1" ht="29.25" customHeight="1" hidden="1" thickBot="1">
      <c r="A4" s="369"/>
      <c r="B4" s="372"/>
      <c r="C4" s="375"/>
      <c r="D4" s="317" t="s">
        <v>59</v>
      </c>
      <c r="E4" s="318"/>
      <c r="F4" s="294" t="s">
        <v>149</v>
      </c>
      <c r="G4" s="326" t="s">
        <v>57</v>
      </c>
      <c r="H4" s="237" t="s">
        <v>72</v>
      </c>
      <c r="I4" s="346" t="s">
        <v>2</v>
      </c>
      <c r="J4" s="282" t="s">
        <v>3</v>
      </c>
      <c r="K4" s="282" t="s">
        <v>4</v>
      </c>
      <c r="L4" s="282" t="s">
        <v>93</v>
      </c>
      <c r="M4" s="282" t="s">
        <v>128</v>
      </c>
      <c r="N4" s="282" t="s">
        <v>129</v>
      </c>
      <c r="O4" s="282" t="s">
        <v>145</v>
      </c>
      <c r="P4" s="282" t="s">
        <v>130</v>
      </c>
      <c r="Q4" s="282" t="s">
        <v>14</v>
      </c>
      <c r="R4" s="289" t="s">
        <v>10</v>
      </c>
      <c r="S4" s="237" t="s">
        <v>70</v>
      </c>
      <c r="T4" s="330" t="s">
        <v>13</v>
      </c>
      <c r="U4" s="293" t="s">
        <v>90</v>
      </c>
      <c r="V4" s="242" t="s">
        <v>61</v>
      </c>
      <c r="W4" s="237" t="s">
        <v>69</v>
      </c>
      <c r="X4" s="103" t="s">
        <v>58</v>
      </c>
      <c r="Y4" s="302" t="s">
        <v>71</v>
      </c>
      <c r="Z4" s="261"/>
      <c r="AA4" s="367"/>
      <c r="AB4" s="312"/>
      <c r="AC4" s="312"/>
      <c r="AD4" s="312"/>
      <c r="AE4" s="312"/>
      <c r="AF4" s="312"/>
      <c r="AG4" s="313"/>
      <c r="AH4" s="403" t="s">
        <v>19</v>
      </c>
      <c r="AI4" s="404"/>
      <c r="AJ4" s="404"/>
      <c r="AK4" s="405"/>
      <c r="AL4" s="400" t="s">
        <v>21</v>
      </c>
      <c r="AM4" s="401"/>
      <c r="AN4" s="401"/>
      <c r="AO4" s="401"/>
      <c r="AP4" s="401"/>
      <c r="AQ4" s="401"/>
      <c r="AR4" s="402"/>
      <c r="AS4" s="311"/>
      <c r="AT4" s="312"/>
      <c r="AU4" s="312"/>
      <c r="AV4" s="312"/>
      <c r="AW4" s="312"/>
      <c r="AX4" s="313"/>
      <c r="AY4" s="397"/>
      <c r="AZ4" s="398"/>
      <c r="BA4" s="399"/>
      <c r="BB4" s="311"/>
      <c r="BC4" s="312"/>
      <c r="BD4" s="312"/>
      <c r="BE4" s="312"/>
      <c r="BF4" s="312"/>
      <c r="BG4" s="313"/>
      <c r="BH4" s="337"/>
      <c r="BI4" s="338"/>
      <c r="BJ4" s="338"/>
      <c r="BK4" s="339"/>
      <c r="BL4" s="311"/>
      <c r="BM4" s="312"/>
      <c r="BN4" s="312"/>
      <c r="BO4" s="313"/>
      <c r="BP4" s="261"/>
      <c r="BQ4" s="361"/>
      <c r="BR4" s="362"/>
      <c r="BS4" s="362"/>
      <c r="BT4" s="362"/>
      <c r="BU4" s="362"/>
      <c r="BV4" s="363"/>
      <c r="BW4" s="394"/>
      <c r="BX4" s="395"/>
      <c r="BY4" s="396"/>
      <c r="BZ4" s="261"/>
      <c r="CA4" s="232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28"/>
      <c r="CR4" s="232"/>
      <c r="CS4" s="233"/>
      <c r="CT4" s="233"/>
      <c r="CU4" s="233"/>
      <c r="CV4" s="233"/>
      <c r="CW4" s="228"/>
      <c r="CX4" s="385"/>
      <c r="CY4" s="386"/>
      <c r="CZ4" s="387"/>
      <c r="DA4" s="261"/>
      <c r="DB4" s="350"/>
    </row>
    <row r="5" spans="1:106" s="3" customFormat="1" ht="64.5" customHeight="1" hidden="1" thickBot="1">
      <c r="A5" s="369"/>
      <c r="B5" s="372"/>
      <c r="C5" s="375"/>
      <c r="D5" s="342" t="s">
        <v>60</v>
      </c>
      <c r="E5" s="319" t="s">
        <v>148</v>
      </c>
      <c r="F5" s="325"/>
      <c r="G5" s="327"/>
      <c r="H5" s="328"/>
      <c r="I5" s="347"/>
      <c r="J5" s="283" t="s">
        <v>3</v>
      </c>
      <c r="K5" s="283" t="s">
        <v>4</v>
      </c>
      <c r="L5" s="283" t="s">
        <v>5</v>
      </c>
      <c r="M5" s="283" t="s">
        <v>6</v>
      </c>
      <c r="N5" s="283" t="s">
        <v>6</v>
      </c>
      <c r="O5" s="283" t="s">
        <v>7</v>
      </c>
      <c r="P5" s="283" t="s">
        <v>8</v>
      </c>
      <c r="Q5" s="283" t="s">
        <v>9</v>
      </c>
      <c r="R5" s="290" t="s">
        <v>10</v>
      </c>
      <c r="S5" s="328"/>
      <c r="T5" s="331"/>
      <c r="U5" s="294"/>
      <c r="V5" s="243"/>
      <c r="W5" s="328"/>
      <c r="X5" s="104"/>
      <c r="Y5" s="303"/>
      <c r="Z5" s="261"/>
      <c r="AA5" s="306" t="s">
        <v>131</v>
      </c>
      <c r="AB5" s="265" t="s">
        <v>38</v>
      </c>
      <c r="AC5" s="265" t="s">
        <v>39</v>
      </c>
      <c r="AD5" s="265" t="s">
        <v>40</v>
      </c>
      <c r="AE5" s="265" t="s">
        <v>49</v>
      </c>
      <c r="AF5" s="267" t="s">
        <v>97</v>
      </c>
      <c r="AG5" s="237" t="s">
        <v>74</v>
      </c>
      <c r="AH5" s="269" t="s">
        <v>113</v>
      </c>
      <c r="AI5" s="271" t="s">
        <v>20</v>
      </c>
      <c r="AJ5" s="271" t="s">
        <v>132</v>
      </c>
      <c r="AK5" s="252" t="s">
        <v>24</v>
      </c>
      <c r="AL5" s="381" t="s">
        <v>133</v>
      </c>
      <c r="AM5" s="271" t="s">
        <v>22</v>
      </c>
      <c r="AN5" s="271" t="s">
        <v>134</v>
      </c>
      <c r="AO5" s="271" t="s">
        <v>25</v>
      </c>
      <c r="AP5" s="271" t="s">
        <v>135</v>
      </c>
      <c r="AQ5" s="252" t="s">
        <v>136</v>
      </c>
      <c r="AR5" s="345" t="s">
        <v>75</v>
      </c>
      <c r="AS5" s="280" t="s">
        <v>137</v>
      </c>
      <c r="AT5" s="265" t="s">
        <v>27</v>
      </c>
      <c r="AU5" s="265" t="s">
        <v>28</v>
      </c>
      <c r="AV5" s="265" t="s">
        <v>29</v>
      </c>
      <c r="AW5" s="267" t="s">
        <v>30</v>
      </c>
      <c r="AX5" s="237" t="s">
        <v>76</v>
      </c>
      <c r="AY5" s="269" t="s">
        <v>138</v>
      </c>
      <c r="AZ5" s="252" t="s">
        <v>139</v>
      </c>
      <c r="BA5" s="237" t="s">
        <v>77</v>
      </c>
      <c r="BB5" s="341" t="s">
        <v>31</v>
      </c>
      <c r="BC5" s="279" t="s">
        <v>99</v>
      </c>
      <c r="BD5" s="279" t="s">
        <v>100</v>
      </c>
      <c r="BE5" s="279" t="s">
        <v>101</v>
      </c>
      <c r="BF5" s="315" t="s">
        <v>32</v>
      </c>
      <c r="BG5" s="237" t="s">
        <v>78</v>
      </c>
      <c r="BH5" s="277" t="s">
        <v>33</v>
      </c>
      <c r="BI5" s="340" t="s">
        <v>34</v>
      </c>
      <c r="BJ5" s="314" t="s">
        <v>35</v>
      </c>
      <c r="BK5" s="237" t="s">
        <v>79</v>
      </c>
      <c r="BL5" s="280" t="s">
        <v>36</v>
      </c>
      <c r="BM5" s="265" t="s">
        <v>37</v>
      </c>
      <c r="BN5" s="267" t="s">
        <v>140</v>
      </c>
      <c r="BO5" s="237" t="s">
        <v>80</v>
      </c>
      <c r="BP5" s="261"/>
      <c r="BQ5" s="273" t="s">
        <v>141</v>
      </c>
      <c r="BR5" s="258" t="s">
        <v>158</v>
      </c>
      <c r="BS5" s="258" t="s">
        <v>64</v>
      </c>
      <c r="BT5" s="275" t="s">
        <v>103</v>
      </c>
      <c r="BU5" s="237" t="s">
        <v>157</v>
      </c>
      <c r="BV5" s="262" t="s">
        <v>82</v>
      </c>
      <c r="BW5" s="88"/>
      <c r="BX5" s="237" t="s">
        <v>160</v>
      </c>
      <c r="BY5" s="262" t="s">
        <v>83</v>
      </c>
      <c r="BZ5" s="261"/>
      <c r="CA5" s="256" t="s">
        <v>42</v>
      </c>
      <c r="CB5" s="246" t="s">
        <v>43</v>
      </c>
      <c r="CC5" s="246" t="s">
        <v>104</v>
      </c>
      <c r="CD5" s="246" t="s">
        <v>44</v>
      </c>
      <c r="CE5" s="246" t="s">
        <v>142</v>
      </c>
      <c r="CF5" s="246" t="s">
        <v>45</v>
      </c>
      <c r="CG5" s="246" t="s">
        <v>46</v>
      </c>
      <c r="CH5" s="246" t="s">
        <v>143</v>
      </c>
      <c r="CI5" s="246" t="s">
        <v>47</v>
      </c>
      <c r="CJ5" s="246" t="s">
        <v>105</v>
      </c>
      <c r="CK5" s="246" t="s">
        <v>48</v>
      </c>
      <c r="CL5" s="246" t="s">
        <v>106</v>
      </c>
      <c r="CM5" s="246" t="s">
        <v>107</v>
      </c>
      <c r="CN5" s="246" t="s">
        <v>108</v>
      </c>
      <c r="CO5" s="254" t="s">
        <v>109</v>
      </c>
      <c r="CP5" s="237" t="s">
        <v>161</v>
      </c>
      <c r="CQ5" s="262" t="s">
        <v>85</v>
      </c>
      <c r="CR5" s="256" t="s">
        <v>110</v>
      </c>
      <c r="CS5" s="246" t="s">
        <v>111</v>
      </c>
      <c r="CT5" s="246" t="s">
        <v>112</v>
      </c>
      <c r="CU5" s="254" t="s">
        <v>144</v>
      </c>
      <c r="CV5" s="237" t="s">
        <v>162</v>
      </c>
      <c r="CW5" s="262" t="s">
        <v>87</v>
      </c>
      <c r="CX5" s="388"/>
      <c r="CY5" s="237" t="s">
        <v>163</v>
      </c>
      <c r="CZ5" s="262" t="s">
        <v>88</v>
      </c>
      <c r="DA5" s="261"/>
      <c r="DB5" s="350"/>
    </row>
    <row r="6" spans="1:106" s="4" customFormat="1" ht="39" customHeight="1" hidden="1" thickBot="1">
      <c r="A6" s="369"/>
      <c r="B6" s="372"/>
      <c r="C6" s="375"/>
      <c r="D6" s="343"/>
      <c r="E6" s="320"/>
      <c r="F6" s="322" t="s">
        <v>150</v>
      </c>
      <c r="G6" s="48" t="s">
        <v>11</v>
      </c>
      <c r="H6" s="328"/>
      <c r="I6" s="348"/>
      <c r="J6" s="284" t="s">
        <v>66</v>
      </c>
      <c r="K6" s="284" t="s">
        <v>92</v>
      </c>
      <c r="L6" s="284" t="s">
        <v>62</v>
      </c>
      <c r="M6" s="284" t="s">
        <v>66</v>
      </c>
      <c r="N6" s="284" t="s">
        <v>62</v>
      </c>
      <c r="O6" s="284" t="s">
        <v>63</v>
      </c>
      <c r="P6" s="284" t="s">
        <v>66</v>
      </c>
      <c r="Q6" s="284" t="s">
        <v>94</v>
      </c>
      <c r="R6" s="291" t="s">
        <v>94</v>
      </c>
      <c r="S6" s="328"/>
      <c r="T6" s="332" t="s">
        <v>96</v>
      </c>
      <c r="U6" s="295" t="s">
        <v>95</v>
      </c>
      <c r="V6" s="244"/>
      <c r="W6" s="328"/>
      <c r="X6" s="105"/>
      <c r="Y6" s="303"/>
      <c r="Z6" s="261"/>
      <c r="AA6" s="307"/>
      <c r="AB6" s="266"/>
      <c r="AC6" s="266"/>
      <c r="AD6" s="266"/>
      <c r="AE6" s="266"/>
      <c r="AF6" s="268"/>
      <c r="AG6" s="238"/>
      <c r="AH6" s="270"/>
      <c r="AI6" s="272"/>
      <c r="AJ6" s="272"/>
      <c r="AK6" s="253"/>
      <c r="AL6" s="278"/>
      <c r="AM6" s="272"/>
      <c r="AN6" s="272"/>
      <c r="AO6" s="272" t="s">
        <v>23</v>
      </c>
      <c r="AP6" s="272" t="s">
        <v>23</v>
      </c>
      <c r="AQ6" s="253"/>
      <c r="AR6" s="238"/>
      <c r="AS6" s="281"/>
      <c r="AT6" s="266"/>
      <c r="AU6" s="266"/>
      <c r="AV6" s="266"/>
      <c r="AW6" s="268"/>
      <c r="AX6" s="238"/>
      <c r="AY6" s="270"/>
      <c r="AZ6" s="253"/>
      <c r="BA6" s="238"/>
      <c r="BB6" s="307"/>
      <c r="BC6" s="266"/>
      <c r="BD6" s="266"/>
      <c r="BE6" s="266"/>
      <c r="BF6" s="316"/>
      <c r="BG6" s="238"/>
      <c r="BH6" s="278"/>
      <c r="BI6" s="272"/>
      <c r="BJ6" s="253"/>
      <c r="BK6" s="238"/>
      <c r="BL6" s="281"/>
      <c r="BM6" s="266"/>
      <c r="BN6" s="268"/>
      <c r="BO6" s="238"/>
      <c r="BP6" s="261"/>
      <c r="BQ6" s="274"/>
      <c r="BR6" s="259"/>
      <c r="BS6" s="259"/>
      <c r="BT6" s="276"/>
      <c r="BU6" s="238"/>
      <c r="BV6" s="263"/>
      <c r="BW6" s="88"/>
      <c r="BX6" s="238"/>
      <c r="BY6" s="263"/>
      <c r="BZ6" s="261"/>
      <c r="CA6" s="25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55"/>
      <c r="CP6" s="238"/>
      <c r="CQ6" s="263"/>
      <c r="CR6" s="257"/>
      <c r="CS6" s="247"/>
      <c r="CT6" s="247"/>
      <c r="CU6" s="255"/>
      <c r="CV6" s="238"/>
      <c r="CW6" s="263"/>
      <c r="CX6" s="389"/>
      <c r="CY6" s="238"/>
      <c r="CZ6" s="263"/>
      <c r="DA6" s="261"/>
      <c r="DB6" s="350"/>
    </row>
    <row r="7" spans="1:106" s="4" customFormat="1" ht="39" customHeight="1" hidden="1" thickBot="1">
      <c r="A7" s="369"/>
      <c r="B7" s="372"/>
      <c r="C7" s="375"/>
      <c r="D7" s="343"/>
      <c r="E7" s="320"/>
      <c r="F7" s="323"/>
      <c r="G7" s="48" t="s">
        <v>12</v>
      </c>
      <c r="H7" s="329"/>
      <c r="I7" s="349"/>
      <c r="J7" s="285"/>
      <c r="K7" s="285"/>
      <c r="L7" s="285"/>
      <c r="M7" s="285"/>
      <c r="N7" s="285"/>
      <c r="O7" s="285"/>
      <c r="P7" s="285"/>
      <c r="Q7" s="285"/>
      <c r="R7" s="292"/>
      <c r="S7" s="329"/>
      <c r="T7" s="333"/>
      <c r="U7" s="296"/>
      <c r="V7" s="245"/>
      <c r="W7" s="329"/>
      <c r="X7" s="106"/>
      <c r="Y7" s="304"/>
      <c r="Z7" s="305"/>
      <c r="AA7" s="307"/>
      <c r="AB7" s="266"/>
      <c r="AC7" s="266"/>
      <c r="AD7" s="266"/>
      <c r="AE7" s="266"/>
      <c r="AF7" s="268"/>
      <c r="AG7" s="238"/>
      <c r="AH7" s="270"/>
      <c r="AI7" s="272"/>
      <c r="AJ7" s="272"/>
      <c r="AK7" s="253"/>
      <c r="AL7" s="278"/>
      <c r="AM7" s="272"/>
      <c r="AN7" s="272"/>
      <c r="AO7" s="272"/>
      <c r="AP7" s="272"/>
      <c r="AQ7" s="253"/>
      <c r="AR7" s="238"/>
      <c r="AS7" s="281"/>
      <c r="AT7" s="266"/>
      <c r="AU7" s="266"/>
      <c r="AV7" s="266"/>
      <c r="AW7" s="268"/>
      <c r="AX7" s="238"/>
      <c r="AY7" s="270"/>
      <c r="AZ7" s="253"/>
      <c r="BA7" s="238"/>
      <c r="BB7" s="307"/>
      <c r="BC7" s="266"/>
      <c r="BD7" s="266"/>
      <c r="BE7" s="266"/>
      <c r="BF7" s="316"/>
      <c r="BG7" s="238"/>
      <c r="BH7" s="278"/>
      <c r="BI7" s="272"/>
      <c r="BJ7" s="253"/>
      <c r="BK7" s="238"/>
      <c r="BL7" s="281"/>
      <c r="BM7" s="266"/>
      <c r="BN7" s="268"/>
      <c r="BO7" s="238"/>
      <c r="BP7" s="261"/>
      <c r="BQ7" s="274"/>
      <c r="BR7" s="259"/>
      <c r="BS7" s="259"/>
      <c r="BT7" s="276"/>
      <c r="BU7" s="238"/>
      <c r="BV7" s="264"/>
      <c r="BW7" s="88"/>
      <c r="BX7" s="238"/>
      <c r="BY7" s="264"/>
      <c r="BZ7" s="261"/>
      <c r="CA7" s="25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55"/>
      <c r="CP7" s="238"/>
      <c r="CQ7" s="264"/>
      <c r="CR7" s="257"/>
      <c r="CS7" s="247"/>
      <c r="CT7" s="247"/>
      <c r="CU7" s="255"/>
      <c r="CV7" s="238"/>
      <c r="CW7" s="264"/>
      <c r="CX7" s="390"/>
      <c r="CY7" s="238"/>
      <c r="CZ7" s="264"/>
      <c r="DA7" s="261"/>
      <c r="DB7" s="351"/>
    </row>
    <row r="8" spans="1:106" s="4" customFormat="1" ht="38.25" customHeight="1" hidden="1" thickBot="1">
      <c r="A8" s="370"/>
      <c r="B8" s="373"/>
      <c r="C8" s="376"/>
      <c r="D8" s="344"/>
      <c r="E8" s="321"/>
      <c r="F8" s="324"/>
      <c r="G8" s="49" t="s">
        <v>114</v>
      </c>
      <c r="H8" s="16" t="s">
        <v>50</v>
      </c>
      <c r="I8" s="50" t="s">
        <v>151</v>
      </c>
      <c r="J8" s="50" t="s">
        <v>151</v>
      </c>
      <c r="K8" s="50" t="s">
        <v>151</v>
      </c>
      <c r="L8" s="50" t="s">
        <v>151</v>
      </c>
      <c r="M8" s="50" t="s">
        <v>151</v>
      </c>
      <c r="N8" s="50" t="s">
        <v>151</v>
      </c>
      <c r="O8" s="50" t="s">
        <v>151</v>
      </c>
      <c r="P8" s="50" t="s">
        <v>151</v>
      </c>
      <c r="Q8" s="50" t="s">
        <v>151</v>
      </c>
      <c r="R8" s="50" t="s">
        <v>151</v>
      </c>
      <c r="S8" s="16" t="s">
        <v>50</v>
      </c>
      <c r="T8" s="51" t="s">
        <v>152</v>
      </c>
      <c r="U8" s="52" t="s">
        <v>153</v>
      </c>
      <c r="V8" s="53" t="s">
        <v>153</v>
      </c>
      <c r="W8" s="16" t="s">
        <v>50</v>
      </c>
      <c r="X8" s="54" t="s">
        <v>154</v>
      </c>
      <c r="Y8" s="16" t="s">
        <v>50</v>
      </c>
      <c r="Z8" s="31" t="s">
        <v>50</v>
      </c>
      <c r="AA8" s="65" t="s">
        <v>15</v>
      </c>
      <c r="AB8" s="66" t="s">
        <v>16</v>
      </c>
      <c r="AC8" s="66" t="s">
        <v>17</v>
      </c>
      <c r="AD8" s="66" t="s">
        <v>17</v>
      </c>
      <c r="AE8" s="66" t="s">
        <v>17</v>
      </c>
      <c r="AF8" s="67" t="s">
        <v>17</v>
      </c>
      <c r="AG8" s="23" t="s">
        <v>50</v>
      </c>
      <c r="AH8" s="71" t="s">
        <v>15</v>
      </c>
      <c r="AI8" s="72" t="s">
        <v>15</v>
      </c>
      <c r="AJ8" s="72" t="s">
        <v>15</v>
      </c>
      <c r="AK8" s="73" t="s">
        <v>15</v>
      </c>
      <c r="AL8" s="74" t="s">
        <v>15</v>
      </c>
      <c r="AM8" s="72" t="s">
        <v>15</v>
      </c>
      <c r="AN8" s="72" t="s">
        <v>15</v>
      </c>
      <c r="AO8" s="72" t="s">
        <v>15</v>
      </c>
      <c r="AP8" s="72" t="s">
        <v>15</v>
      </c>
      <c r="AQ8" s="73" t="s">
        <v>15</v>
      </c>
      <c r="AR8" s="23" t="s">
        <v>50</v>
      </c>
      <c r="AS8" s="79" t="s">
        <v>17</v>
      </c>
      <c r="AT8" s="66" t="s">
        <v>17</v>
      </c>
      <c r="AU8" s="66" t="s">
        <v>17</v>
      </c>
      <c r="AV8" s="66" t="s">
        <v>17</v>
      </c>
      <c r="AW8" s="67" t="s">
        <v>17</v>
      </c>
      <c r="AX8" s="23" t="s">
        <v>50</v>
      </c>
      <c r="AY8" s="71" t="s">
        <v>17</v>
      </c>
      <c r="AZ8" s="81" t="s">
        <v>98</v>
      </c>
      <c r="BA8" s="23" t="s">
        <v>50</v>
      </c>
      <c r="BB8" s="65" t="s">
        <v>17</v>
      </c>
      <c r="BC8" s="66" t="s">
        <v>15</v>
      </c>
      <c r="BD8" s="66" t="s">
        <v>17</v>
      </c>
      <c r="BE8" s="66" t="s">
        <v>17</v>
      </c>
      <c r="BF8" s="83" t="s">
        <v>18</v>
      </c>
      <c r="BG8" s="24" t="s">
        <v>50</v>
      </c>
      <c r="BH8" s="74" t="s">
        <v>18</v>
      </c>
      <c r="BI8" s="72" t="s">
        <v>18</v>
      </c>
      <c r="BJ8" s="73" t="s">
        <v>26</v>
      </c>
      <c r="BK8" s="23" t="s">
        <v>50</v>
      </c>
      <c r="BL8" s="79" t="s">
        <v>18</v>
      </c>
      <c r="BM8" s="65" t="s">
        <v>18</v>
      </c>
      <c r="BN8" s="84" t="s">
        <v>26</v>
      </c>
      <c r="BO8" s="23" t="s">
        <v>50</v>
      </c>
      <c r="BP8" s="34" t="s">
        <v>50</v>
      </c>
      <c r="BQ8" s="85" t="s">
        <v>41</v>
      </c>
      <c r="BR8" s="86" t="s">
        <v>41</v>
      </c>
      <c r="BS8" s="86" t="s">
        <v>41</v>
      </c>
      <c r="BT8" s="87" t="s">
        <v>41</v>
      </c>
      <c r="BU8" s="23" t="s">
        <v>41</v>
      </c>
      <c r="BV8" s="25" t="s">
        <v>50</v>
      </c>
      <c r="BW8" s="89" t="s">
        <v>41</v>
      </c>
      <c r="BX8" s="17" t="s">
        <v>41</v>
      </c>
      <c r="BY8" s="19" t="s">
        <v>50</v>
      </c>
      <c r="BZ8" s="35" t="s">
        <v>51</v>
      </c>
      <c r="CA8" s="94" t="s">
        <v>41</v>
      </c>
      <c r="CB8" s="95" t="s">
        <v>41</v>
      </c>
      <c r="CC8" s="95" t="s">
        <v>41</v>
      </c>
      <c r="CD8" s="95" t="s">
        <v>41</v>
      </c>
      <c r="CE8" s="95" t="s">
        <v>41</v>
      </c>
      <c r="CF8" s="95" t="s">
        <v>41</v>
      </c>
      <c r="CG8" s="95" t="s">
        <v>41</v>
      </c>
      <c r="CH8" s="95" t="s">
        <v>41</v>
      </c>
      <c r="CI8" s="95" t="s">
        <v>41</v>
      </c>
      <c r="CJ8" s="95" t="s">
        <v>41</v>
      </c>
      <c r="CK8" s="95" t="s">
        <v>41</v>
      </c>
      <c r="CL8" s="95" t="s">
        <v>41</v>
      </c>
      <c r="CM8" s="95" t="s">
        <v>41</v>
      </c>
      <c r="CN8" s="95" t="s">
        <v>41</v>
      </c>
      <c r="CO8" s="96" t="s">
        <v>41</v>
      </c>
      <c r="CP8" s="17" t="s">
        <v>41</v>
      </c>
      <c r="CQ8" s="19" t="s">
        <v>50</v>
      </c>
      <c r="CR8" s="100" t="s">
        <v>41</v>
      </c>
      <c r="CS8" s="95" t="s">
        <v>41</v>
      </c>
      <c r="CT8" s="95" t="s">
        <v>41</v>
      </c>
      <c r="CU8" s="96" t="s">
        <v>41</v>
      </c>
      <c r="CV8" s="17" t="s">
        <v>41</v>
      </c>
      <c r="CW8" s="19" t="s">
        <v>50</v>
      </c>
      <c r="CX8" s="101" t="s">
        <v>41</v>
      </c>
      <c r="CY8" s="17" t="s">
        <v>41</v>
      </c>
      <c r="CZ8" s="19" t="s">
        <v>50</v>
      </c>
      <c r="DA8" s="34" t="s">
        <v>50</v>
      </c>
      <c r="DB8" s="33" t="s">
        <v>50</v>
      </c>
    </row>
    <row r="9" spans="1:106" s="2" customFormat="1" ht="12.75" customHeight="1" thickBot="1">
      <c r="A9" s="5">
        <v>1</v>
      </c>
      <c r="B9" s="7">
        <v>2</v>
      </c>
      <c r="C9" s="7">
        <v>3</v>
      </c>
      <c r="D9" s="5">
        <v>4</v>
      </c>
      <c r="E9" s="7">
        <v>5</v>
      </c>
      <c r="F9" s="7">
        <v>6</v>
      </c>
      <c r="G9" s="5">
        <v>7</v>
      </c>
      <c r="H9" s="7">
        <v>8</v>
      </c>
      <c r="I9" s="7">
        <v>9</v>
      </c>
      <c r="J9" s="5">
        <v>10</v>
      </c>
      <c r="K9" s="7">
        <v>11</v>
      </c>
      <c r="L9" s="7">
        <v>12</v>
      </c>
      <c r="M9" s="5">
        <v>13</v>
      </c>
      <c r="N9" s="7">
        <v>14</v>
      </c>
      <c r="O9" s="7">
        <v>15</v>
      </c>
      <c r="P9" s="5">
        <v>16</v>
      </c>
      <c r="Q9" s="7">
        <v>17</v>
      </c>
      <c r="R9" s="7">
        <v>18</v>
      </c>
      <c r="S9" s="5">
        <v>19</v>
      </c>
      <c r="T9" s="7">
        <v>20</v>
      </c>
      <c r="U9" s="7">
        <v>21</v>
      </c>
      <c r="V9" s="5">
        <v>22</v>
      </c>
      <c r="W9" s="7">
        <v>23</v>
      </c>
      <c r="X9" s="7">
        <v>24</v>
      </c>
      <c r="Y9" s="5">
        <v>25</v>
      </c>
      <c r="Z9" s="7">
        <v>26</v>
      </c>
      <c r="AA9" s="7">
        <v>27</v>
      </c>
      <c r="AB9" s="5">
        <v>28</v>
      </c>
      <c r="AC9" s="7">
        <v>29</v>
      </c>
      <c r="AD9" s="7">
        <v>30</v>
      </c>
      <c r="AE9" s="5">
        <v>31</v>
      </c>
      <c r="AF9" s="7">
        <v>32</v>
      </c>
      <c r="AG9" s="7">
        <v>33</v>
      </c>
      <c r="AH9" s="5">
        <v>34</v>
      </c>
      <c r="AI9" s="7">
        <v>35</v>
      </c>
      <c r="AJ9" s="7">
        <v>36</v>
      </c>
      <c r="AK9" s="5">
        <v>37</v>
      </c>
      <c r="AL9" s="7">
        <v>38</v>
      </c>
      <c r="AM9" s="7">
        <v>39</v>
      </c>
      <c r="AN9" s="5">
        <v>40</v>
      </c>
      <c r="AO9" s="7">
        <v>41</v>
      </c>
      <c r="AP9" s="7">
        <v>42</v>
      </c>
      <c r="AQ9" s="5">
        <v>43</v>
      </c>
      <c r="AR9" s="7">
        <v>44</v>
      </c>
      <c r="AS9" s="7">
        <v>45</v>
      </c>
      <c r="AT9" s="5">
        <v>46</v>
      </c>
      <c r="AU9" s="7">
        <v>47</v>
      </c>
      <c r="AV9" s="7">
        <v>48</v>
      </c>
      <c r="AW9" s="5">
        <v>49</v>
      </c>
      <c r="AX9" s="7">
        <v>50</v>
      </c>
      <c r="AY9" s="7">
        <v>51</v>
      </c>
      <c r="AZ9" s="5">
        <v>52</v>
      </c>
      <c r="BA9" s="7">
        <v>53</v>
      </c>
      <c r="BB9" s="7">
        <v>54</v>
      </c>
      <c r="BC9" s="5">
        <v>55</v>
      </c>
      <c r="BD9" s="7">
        <v>56</v>
      </c>
      <c r="BE9" s="7">
        <v>57</v>
      </c>
      <c r="BF9" s="5">
        <v>58</v>
      </c>
      <c r="BG9" s="7">
        <v>59</v>
      </c>
      <c r="BH9" s="7">
        <v>60</v>
      </c>
      <c r="BI9" s="5">
        <v>61</v>
      </c>
      <c r="BJ9" s="7">
        <v>62</v>
      </c>
      <c r="BK9" s="7">
        <v>63</v>
      </c>
      <c r="BL9" s="5">
        <v>64</v>
      </c>
      <c r="BM9" s="7">
        <v>65</v>
      </c>
      <c r="BN9" s="7">
        <v>66</v>
      </c>
      <c r="BO9" s="5">
        <v>67</v>
      </c>
      <c r="BP9" s="7">
        <v>68</v>
      </c>
      <c r="BQ9" s="7">
        <v>69</v>
      </c>
      <c r="BR9" s="5">
        <v>70</v>
      </c>
      <c r="BS9" s="7">
        <v>71</v>
      </c>
      <c r="BT9" s="7">
        <v>72</v>
      </c>
      <c r="BU9" s="5">
        <v>73</v>
      </c>
      <c r="BV9" s="7">
        <v>74</v>
      </c>
      <c r="BW9" s="7">
        <v>75</v>
      </c>
      <c r="BX9" s="5">
        <v>76</v>
      </c>
      <c r="BY9" s="7">
        <v>77</v>
      </c>
      <c r="BZ9" s="7">
        <v>78</v>
      </c>
      <c r="CA9" s="5">
        <v>79</v>
      </c>
      <c r="CB9" s="7">
        <v>80</v>
      </c>
      <c r="CC9" s="7">
        <v>81</v>
      </c>
      <c r="CD9" s="5">
        <v>82</v>
      </c>
      <c r="CE9" s="7">
        <v>83</v>
      </c>
      <c r="CF9" s="7">
        <v>84</v>
      </c>
      <c r="CG9" s="5">
        <v>85</v>
      </c>
      <c r="CH9" s="7">
        <v>86</v>
      </c>
      <c r="CI9" s="7">
        <v>87</v>
      </c>
      <c r="CJ9" s="5">
        <v>88</v>
      </c>
      <c r="CK9" s="7">
        <v>89</v>
      </c>
      <c r="CL9" s="7">
        <v>90</v>
      </c>
      <c r="CM9" s="5">
        <v>91</v>
      </c>
      <c r="CN9" s="7">
        <v>92</v>
      </c>
      <c r="CO9" s="7">
        <v>93</v>
      </c>
      <c r="CP9" s="5">
        <v>94</v>
      </c>
      <c r="CQ9" s="7">
        <v>95</v>
      </c>
      <c r="CR9" s="7">
        <v>96</v>
      </c>
      <c r="CS9" s="5">
        <v>97</v>
      </c>
      <c r="CT9" s="7">
        <v>98</v>
      </c>
      <c r="CU9" s="7">
        <v>99</v>
      </c>
      <c r="CV9" s="5">
        <v>100</v>
      </c>
      <c r="CW9" s="7">
        <v>101</v>
      </c>
      <c r="CX9" s="7">
        <v>102</v>
      </c>
      <c r="CY9" s="5">
        <v>103</v>
      </c>
      <c r="CZ9" s="7">
        <v>104</v>
      </c>
      <c r="DA9" s="7">
        <v>105</v>
      </c>
      <c r="DB9" s="583">
        <f>SUM(Z9,BP9,BZ9,DA9)</f>
        <v>277</v>
      </c>
    </row>
    <row r="10" spans="1:106" s="8" customFormat="1" ht="18" customHeight="1">
      <c r="A10" s="30">
        <v>1</v>
      </c>
      <c r="B10" s="21" t="s">
        <v>56</v>
      </c>
      <c r="C10" s="22" t="s">
        <v>278</v>
      </c>
      <c r="D10" s="554">
        <v>64.93506493506493</v>
      </c>
      <c r="E10" s="555">
        <f>CHOOSE((D10=0)+(D10&gt;0)+(D10&gt;=15)+(D10&gt;=30)+(D10&gt;=45)+(D10&gt;=60)+(D10&gt;=75)+(D10&gt;=90)+(D10&lt;=100),0,1,2,3,4,5,6,7)</f>
        <v>5</v>
      </c>
      <c r="F10" s="556">
        <v>1</v>
      </c>
      <c r="G10" s="557">
        <v>1</v>
      </c>
      <c r="H10" s="558">
        <f>SUM(E10:G10)</f>
        <v>7</v>
      </c>
      <c r="I10" s="559">
        <v>1</v>
      </c>
      <c r="J10" s="560">
        <v>1</v>
      </c>
      <c r="K10" s="560">
        <v>1</v>
      </c>
      <c r="L10" s="560">
        <v>1</v>
      </c>
      <c r="M10" s="560">
        <v>1</v>
      </c>
      <c r="N10" s="560">
        <v>1</v>
      </c>
      <c r="O10" s="560">
        <v>1</v>
      </c>
      <c r="P10" s="560">
        <v>0</v>
      </c>
      <c r="Q10" s="560">
        <v>1</v>
      </c>
      <c r="R10" s="561">
        <v>1</v>
      </c>
      <c r="S10" s="562">
        <f>SUM(I10:R10)</f>
        <v>9</v>
      </c>
      <c r="T10" s="563">
        <v>2</v>
      </c>
      <c r="U10" s="564">
        <v>4</v>
      </c>
      <c r="V10" s="565">
        <v>0</v>
      </c>
      <c r="W10" s="562">
        <f>SUM(T10:V10)</f>
        <v>6</v>
      </c>
      <c r="X10" s="566">
        <v>0</v>
      </c>
      <c r="Y10" s="567">
        <v>0</v>
      </c>
      <c r="Z10" s="568">
        <f>Y10+W10+S10+H10</f>
        <v>22</v>
      </c>
      <c r="AA10" s="75">
        <v>1</v>
      </c>
      <c r="AB10" s="76">
        <v>1</v>
      </c>
      <c r="AC10" s="76">
        <v>0</v>
      </c>
      <c r="AD10" s="76">
        <v>0</v>
      </c>
      <c r="AE10" s="76">
        <v>0</v>
      </c>
      <c r="AF10" s="77">
        <v>2</v>
      </c>
      <c r="AG10" s="569">
        <f>SUM(AA10:AF10)</f>
        <v>4</v>
      </c>
      <c r="AH10" s="68">
        <v>1</v>
      </c>
      <c r="AI10" s="69">
        <v>1</v>
      </c>
      <c r="AJ10" s="69">
        <v>1</v>
      </c>
      <c r="AK10" s="70">
        <v>1</v>
      </c>
      <c r="AL10" s="80">
        <v>1</v>
      </c>
      <c r="AM10" s="69">
        <v>1</v>
      </c>
      <c r="AN10" s="69">
        <v>1</v>
      </c>
      <c r="AO10" s="69">
        <v>1</v>
      </c>
      <c r="AP10" s="69">
        <v>1</v>
      </c>
      <c r="AQ10" s="70">
        <v>1</v>
      </c>
      <c r="AR10" s="569">
        <f>SUM(AH10:AQ10)</f>
        <v>10</v>
      </c>
      <c r="AS10" s="80">
        <v>2</v>
      </c>
      <c r="AT10" s="69">
        <v>0</v>
      </c>
      <c r="AU10" s="69">
        <v>0</v>
      </c>
      <c r="AV10" s="69">
        <v>2</v>
      </c>
      <c r="AW10" s="70">
        <v>2</v>
      </c>
      <c r="AX10" s="569">
        <f>SUM(AS10:AW10)</f>
        <v>6</v>
      </c>
      <c r="AY10" s="570">
        <v>2</v>
      </c>
      <c r="AZ10" s="571">
        <v>1</v>
      </c>
      <c r="BA10" s="569">
        <f>SUM(AY10:AZ10)</f>
        <v>3</v>
      </c>
      <c r="BB10" s="68">
        <v>0</v>
      </c>
      <c r="BC10" s="69">
        <v>1</v>
      </c>
      <c r="BD10" s="69">
        <v>2</v>
      </c>
      <c r="BE10" s="69">
        <v>2</v>
      </c>
      <c r="BF10" s="70">
        <v>0</v>
      </c>
      <c r="BG10" s="569">
        <f>SUM(BB10:BF10)</f>
        <v>5</v>
      </c>
      <c r="BH10" s="78">
        <v>0</v>
      </c>
      <c r="BI10" s="76">
        <v>3</v>
      </c>
      <c r="BJ10" s="77">
        <v>4</v>
      </c>
      <c r="BK10" s="569">
        <f>SUM(BH10:BJ10)</f>
        <v>7</v>
      </c>
      <c r="BL10" s="80">
        <v>0</v>
      </c>
      <c r="BM10" s="69">
        <v>0</v>
      </c>
      <c r="BN10" s="70">
        <v>0</v>
      </c>
      <c r="BO10" s="569">
        <f>SUM(BL10:BN10)</f>
        <v>0</v>
      </c>
      <c r="BP10" s="572">
        <f>BO10+BK10+BG10+BA10+AX10+AR10+AG10</f>
        <v>35</v>
      </c>
      <c r="BQ10" s="90">
        <v>100</v>
      </c>
      <c r="BR10" s="91">
        <v>100</v>
      </c>
      <c r="BS10" s="91">
        <v>100</v>
      </c>
      <c r="BT10" s="92">
        <v>100</v>
      </c>
      <c r="BU10" s="567">
        <f>IF((COUNTIF(BQ10:BT10,"&gt;=50"))&gt;=2,100,0)</f>
        <v>100</v>
      </c>
      <c r="BV10" s="573">
        <f>IF((COUNTIF(BQ10:BT10,"&gt;=50"))&gt;=2,10,0)</f>
        <v>10</v>
      </c>
      <c r="BW10" s="574">
        <v>100</v>
      </c>
      <c r="BX10" s="575">
        <f>IF(BW10&gt;=50,100,0)</f>
        <v>100</v>
      </c>
      <c r="BY10" s="576">
        <f>IF(BW10&gt;=50,10,0)</f>
        <v>10</v>
      </c>
      <c r="BZ10" s="577">
        <f>BV10+BY10</f>
        <v>20</v>
      </c>
      <c r="CA10" s="97">
        <v>88.88888888888889</v>
      </c>
      <c r="CB10" s="98">
        <v>100</v>
      </c>
      <c r="CC10" s="98">
        <v>88.88888888888889</v>
      </c>
      <c r="CD10" s="98">
        <v>88.88888888888889</v>
      </c>
      <c r="CE10" s="98">
        <v>33.33333333333333</v>
      </c>
      <c r="CF10" s="98">
        <v>100</v>
      </c>
      <c r="CG10" s="98">
        <v>88.88888888888889</v>
      </c>
      <c r="CH10" s="98">
        <v>100</v>
      </c>
      <c r="CI10" s="98">
        <v>77.77777777777779</v>
      </c>
      <c r="CJ10" s="98">
        <v>55.55555555555556</v>
      </c>
      <c r="CK10" s="98">
        <v>100</v>
      </c>
      <c r="CL10" s="98">
        <v>77.77777777777779</v>
      </c>
      <c r="CM10" s="98">
        <v>100</v>
      </c>
      <c r="CN10" s="98">
        <v>100</v>
      </c>
      <c r="CO10" s="99">
        <v>88.88888888888889</v>
      </c>
      <c r="CP10" s="567">
        <f>IF((COUNTIF(CA10:CO10,"&gt;=50"))&gt;=7,100,0)</f>
        <v>100</v>
      </c>
      <c r="CQ10" s="573">
        <f>IF((COUNTIF(CA10:CO10,"&gt;=50"))&gt;=7,10,0)</f>
        <v>10</v>
      </c>
      <c r="CR10" s="97">
        <v>100</v>
      </c>
      <c r="CS10" s="98">
        <v>100</v>
      </c>
      <c r="CT10" s="98">
        <v>77.77777777777779</v>
      </c>
      <c r="CU10" s="99">
        <v>100</v>
      </c>
      <c r="CV10" s="567">
        <f>IF((COUNTIF(CR10:CU10,"&gt;=50"))&gt;=2,100,0)</f>
        <v>100</v>
      </c>
      <c r="CW10" s="573">
        <f>IF((COUNTIF(CR10:CU10,"&gt;=50"))&gt;=2,10,0)</f>
        <v>10</v>
      </c>
      <c r="CX10" s="578">
        <v>100</v>
      </c>
      <c r="CY10" s="575">
        <f>IF(CX10&gt;=50,100,0)</f>
        <v>100</v>
      </c>
      <c r="CZ10" s="576">
        <f>IF(CX10&gt;=50,10,0)</f>
        <v>10</v>
      </c>
      <c r="DA10" s="579">
        <f>CQ10+CW10+CZ10</f>
        <v>30</v>
      </c>
      <c r="DB10" s="580">
        <f>SUM(Z10,BP10,BZ10,DA10)</f>
        <v>107</v>
      </c>
    </row>
    <row r="11" spans="1:106" s="8" customFormat="1" ht="18" customHeight="1">
      <c r="A11" s="30">
        <v>1</v>
      </c>
      <c r="B11" s="21" t="s">
        <v>56</v>
      </c>
      <c r="C11" s="22" t="s">
        <v>277</v>
      </c>
      <c r="D11" s="554">
        <v>59.74025974025974</v>
      </c>
      <c r="E11" s="555">
        <f>CHOOSE((D11=0)+(D11&gt;0)+(D11&gt;=15)+(D11&gt;=30)+(D11&gt;=45)+(D11&gt;=60)+(D11&gt;=75)+(D11&gt;=90)+(D11&lt;=100),0,1,2,3,4,5,6,7)</f>
        <v>4</v>
      </c>
      <c r="F11" s="556">
        <v>0</v>
      </c>
      <c r="G11" s="557">
        <v>1</v>
      </c>
      <c r="H11" s="558">
        <f>SUM(E11:G11)</f>
        <v>5</v>
      </c>
      <c r="I11" s="559">
        <v>1</v>
      </c>
      <c r="J11" s="560">
        <v>1</v>
      </c>
      <c r="K11" s="560">
        <v>1</v>
      </c>
      <c r="L11" s="560">
        <v>1</v>
      </c>
      <c r="M11" s="560">
        <v>1</v>
      </c>
      <c r="N11" s="560">
        <v>1</v>
      </c>
      <c r="O11" s="560">
        <v>1</v>
      </c>
      <c r="P11" s="560">
        <v>1</v>
      </c>
      <c r="Q11" s="560">
        <v>1</v>
      </c>
      <c r="R11" s="561">
        <v>1</v>
      </c>
      <c r="S11" s="562">
        <f>SUM(I11:R11)</f>
        <v>10</v>
      </c>
      <c r="T11" s="563">
        <v>2</v>
      </c>
      <c r="U11" s="564">
        <v>4</v>
      </c>
      <c r="V11" s="565">
        <v>0</v>
      </c>
      <c r="W11" s="562">
        <f>SUM(T11:V11)</f>
        <v>6</v>
      </c>
      <c r="X11" s="566">
        <v>0</v>
      </c>
      <c r="Y11" s="567">
        <v>0</v>
      </c>
      <c r="Z11" s="568">
        <f>Y11+W11+S11+H11</f>
        <v>21</v>
      </c>
      <c r="AA11" s="75">
        <v>1</v>
      </c>
      <c r="AB11" s="76">
        <v>1</v>
      </c>
      <c r="AC11" s="76">
        <v>0</v>
      </c>
      <c r="AD11" s="76">
        <v>2</v>
      </c>
      <c r="AE11" s="76">
        <v>2</v>
      </c>
      <c r="AF11" s="77">
        <v>2</v>
      </c>
      <c r="AG11" s="569">
        <f>SUM(AA11:AF11)</f>
        <v>8</v>
      </c>
      <c r="AH11" s="68">
        <v>1</v>
      </c>
      <c r="AI11" s="69">
        <v>1</v>
      </c>
      <c r="AJ11" s="69">
        <v>1</v>
      </c>
      <c r="AK11" s="70">
        <v>1</v>
      </c>
      <c r="AL11" s="80">
        <v>1</v>
      </c>
      <c r="AM11" s="69">
        <v>1</v>
      </c>
      <c r="AN11" s="69">
        <v>1</v>
      </c>
      <c r="AO11" s="69">
        <v>1</v>
      </c>
      <c r="AP11" s="69">
        <v>1</v>
      </c>
      <c r="AQ11" s="70">
        <v>1</v>
      </c>
      <c r="AR11" s="569">
        <f>SUM(AH11:AQ11)</f>
        <v>10</v>
      </c>
      <c r="AS11" s="80">
        <v>2</v>
      </c>
      <c r="AT11" s="69">
        <v>2</v>
      </c>
      <c r="AU11" s="69">
        <v>0</v>
      </c>
      <c r="AV11" s="69">
        <v>2</v>
      </c>
      <c r="AW11" s="70">
        <v>2</v>
      </c>
      <c r="AX11" s="569">
        <f>SUM(AS11:AW11)</f>
        <v>8</v>
      </c>
      <c r="AY11" s="570">
        <v>0</v>
      </c>
      <c r="AZ11" s="571">
        <v>0</v>
      </c>
      <c r="BA11" s="569">
        <f>SUM(AY11:AZ11)</f>
        <v>0</v>
      </c>
      <c r="BB11" s="68">
        <v>0</v>
      </c>
      <c r="BC11" s="69">
        <v>0</v>
      </c>
      <c r="BD11" s="69">
        <v>2</v>
      </c>
      <c r="BE11" s="69">
        <v>2</v>
      </c>
      <c r="BF11" s="70">
        <v>3</v>
      </c>
      <c r="BG11" s="569">
        <f>SUM(BB11:BF11)</f>
        <v>7</v>
      </c>
      <c r="BH11" s="78">
        <v>0</v>
      </c>
      <c r="BI11" s="76">
        <v>3</v>
      </c>
      <c r="BJ11" s="77">
        <v>4</v>
      </c>
      <c r="BK11" s="569">
        <f>SUM(BH11:BJ11)</f>
        <v>7</v>
      </c>
      <c r="BL11" s="80">
        <v>0</v>
      </c>
      <c r="BM11" s="69">
        <v>0</v>
      </c>
      <c r="BN11" s="70">
        <v>0</v>
      </c>
      <c r="BO11" s="569">
        <f>SUM(BL11:BN11)</f>
        <v>0</v>
      </c>
      <c r="BP11" s="572">
        <f>BO11+BK11+BG11+BA11+AX11+AR11+AG11</f>
        <v>40</v>
      </c>
      <c r="BQ11" s="90">
        <v>100</v>
      </c>
      <c r="BR11" s="91">
        <v>91.66666666666666</v>
      </c>
      <c r="BS11" s="91">
        <v>100</v>
      </c>
      <c r="BT11" s="92">
        <v>91.66666666666666</v>
      </c>
      <c r="BU11" s="567">
        <f>IF((COUNTIF(BQ11:BT11,"&gt;=50"))&gt;=2,100,0)</f>
        <v>100</v>
      </c>
      <c r="BV11" s="573">
        <f>IF((COUNTIF(BQ11:BT11,"&gt;=50"))&gt;=2,10,0)</f>
        <v>10</v>
      </c>
      <c r="BW11" s="574">
        <v>91.66666666666666</v>
      </c>
      <c r="BX11" s="575">
        <f>IF(BW11&gt;=50,100,0)</f>
        <v>100</v>
      </c>
      <c r="BY11" s="576">
        <f>IF(BW11&gt;=50,10,0)</f>
        <v>10</v>
      </c>
      <c r="BZ11" s="577">
        <f>BV11+BY11</f>
        <v>20</v>
      </c>
      <c r="CA11" s="97">
        <v>75</v>
      </c>
      <c r="CB11" s="98">
        <v>100</v>
      </c>
      <c r="CC11" s="98">
        <v>75</v>
      </c>
      <c r="CD11" s="98">
        <v>83.33333333333334</v>
      </c>
      <c r="CE11" s="98">
        <v>91.66666666666666</v>
      </c>
      <c r="CF11" s="98">
        <v>100</v>
      </c>
      <c r="CG11" s="98">
        <v>91.66666666666666</v>
      </c>
      <c r="CH11" s="98">
        <v>91.66666666666666</v>
      </c>
      <c r="CI11" s="98">
        <v>66.66666666666666</v>
      </c>
      <c r="CJ11" s="98">
        <v>91.66666666666666</v>
      </c>
      <c r="CK11" s="98">
        <v>91.66666666666666</v>
      </c>
      <c r="CL11" s="98">
        <v>100</v>
      </c>
      <c r="CM11" s="98">
        <v>100</v>
      </c>
      <c r="CN11" s="98">
        <v>100</v>
      </c>
      <c r="CO11" s="99">
        <v>100</v>
      </c>
      <c r="CP11" s="567">
        <f>IF((COUNTIF(CA11:CO11,"&gt;=50"))&gt;=7,100,0)</f>
        <v>100</v>
      </c>
      <c r="CQ11" s="573">
        <f>IF((COUNTIF(CA11:CO11,"&gt;=50"))&gt;=7,10,0)</f>
        <v>10</v>
      </c>
      <c r="CR11" s="97">
        <v>100</v>
      </c>
      <c r="CS11" s="98">
        <v>100</v>
      </c>
      <c r="CT11" s="98">
        <v>66.66666666666666</v>
      </c>
      <c r="CU11" s="99">
        <v>100</v>
      </c>
      <c r="CV11" s="567">
        <f>IF((COUNTIF(CR11:CU11,"&gt;=50"))&gt;=2,100,0)</f>
        <v>100</v>
      </c>
      <c r="CW11" s="573">
        <f>IF((COUNTIF(CR11:CU11,"&gt;=50"))&gt;=2,10,0)</f>
        <v>10</v>
      </c>
      <c r="CX11" s="578">
        <v>100</v>
      </c>
      <c r="CY11" s="575">
        <f>IF(CX11&gt;=50,100,0)</f>
        <v>100</v>
      </c>
      <c r="CZ11" s="576">
        <f>IF(CX11&gt;=50,10,0)</f>
        <v>10</v>
      </c>
      <c r="DA11" s="579">
        <f>CQ11+CW11+CZ11</f>
        <v>30</v>
      </c>
      <c r="DB11" s="580">
        <f>SUM(Z11,BP11,BZ11,DA11)</f>
        <v>111</v>
      </c>
    </row>
    <row r="12" spans="1:106" s="8" customFormat="1" ht="18" customHeight="1">
      <c r="A12" s="30">
        <v>2</v>
      </c>
      <c r="B12" s="21" t="s">
        <v>56</v>
      </c>
      <c r="C12" s="22" t="s">
        <v>276</v>
      </c>
      <c r="D12" s="554">
        <v>55.84415584415584</v>
      </c>
      <c r="E12" s="555">
        <f>CHOOSE((D12=0)+(D12&gt;0)+(D12&gt;=15)+(D12&gt;=30)+(D12&gt;=45)+(D12&gt;=60)+(D12&gt;=75)+(D12&gt;=90)+(D12&lt;=100),0,1,2,3,4,5,6,7)</f>
        <v>4</v>
      </c>
      <c r="F12" s="556">
        <v>0</v>
      </c>
      <c r="G12" s="557">
        <v>1</v>
      </c>
      <c r="H12" s="558">
        <f>SUM(E12:G12)</f>
        <v>5</v>
      </c>
      <c r="I12" s="559">
        <v>1</v>
      </c>
      <c r="J12" s="560">
        <v>1</v>
      </c>
      <c r="K12" s="560">
        <v>1</v>
      </c>
      <c r="L12" s="560">
        <v>1</v>
      </c>
      <c r="M12" s="560">
        <v>1</v>
      </c>
      <c r="N12" s="560">
        <v>1</v>
      </c>
      <c r="O12" s="560">
        <v>1</v>
      </c>
      <c r="P12" s="560">
        <v>0</v>
      </c>
      <c r="Q12" s="560">
        <v>1</v>
      </c>
      <c r="R12" s="561">
        <v>1</v>
      </c>
      <c r="S12" s="562">
        <f>SUM(I12:R12)</f>
        <v>9</v>
      </c>
      <c r="T12" s="563">
        <v>2</v>
      </c>
      <c r="U12" s="564">
        <v>4</v>
      </c>
      <c r="V12" s="565">
        <v>0</v>
      </c>
      <c r="W12" s="562">
        <f>SUM(T12:V12)</f>
        <v>6</v>
      </c>
      <c r="X12" s="566">
        <v>0</v>
      </c>
      <c r="Y12" s="567">
        <v>0</v>
      </c>
      <c r="Z12" s="568">
        <f>Y12+W12+S12+H12</f>
        <v>20</v>
      </c>
      <c r="AA12" s="75">
        <v>1</v>
      </c>
      <c r="AB12" s="76">
        <v>1</v>
      </c>
      <c r="AC12" s="76">
        <v>0</v>
      </c>
      <c r="AD12" s="76">
        <v>0</v>
      </c>
      <c r="AE12" s="76">
        <v>0</v>
      </c>
      <c r="AF12" s="77">
        <v>2</v>
      </c>
      <c r="AG12" s="569">
        <f>SUM(AA12:AF12)</f>
        <v>4</v>
      </c>
      <c r="AH12" s="68">
        <v>0</v>
      </c>
      <c r="AI12" s="69">
        <v>1</v>
      </c>
      <c r="AJ12" s="69">
        <v>1</v>
      </c>
      <c r="AK12" s="70">
        <v>1</v>
      </c>
      <c r="AL12" s="80">
        <v>1</v>
      </c>
      <c r="AM12" s="69">
        <v>1</v>
      </c>
      <c r="AN12" s="69">
        <v>1</v>
      </c>
      <c r="AO12" s="69">
        <v>1</v>
      </c>
      <c r="AP12" s="69">
        <v>1</v>
      </c>
      <c r="AQ12" s="70">
        <v>1</v>
      </c>
      <c r="AR12" s="569">
        <f>SUM(AH12:AQ12)</f>
        <v>9</v>
      </c>
      <c r="AS12" s="80">
        <v>2</v>
      </c>
      <c r="AT12" s="69">
        <v>0</v>
      </c>
      <c r="AU12" s="69">
        <v>0</v>
      </c>
      <c r="AV12" s="69">
        <v>2</v>
      </c>
      <c r="AW12" s="70">
        <v>2</v>
      </c>
      <c r="AX12" s="569">
        <f>SUM(AS12:AW12)</f>
        <v>6</v>
      </c>
      <c r="AY12" s="570">
        <v>0</v>
      </c>
      <c r="AZ12" s="571">
        <v>1</v>
      </c>
      <c r="BA12" s="569">
        <f>SUM(AY12:AZ12)</f>
        <v>1</v>
      </c>
      <c r="BB12" s="68">
        <v>0</v>
      </c>
      <c r="BC12" s="69">
        <v>0</v>
      </c>
      <c r="BD12" s="69">
        <v>2</v>
      </c>
      <c r="BE12" s="69">
        <v>2</v>
      </c>
      <c r="BF12" s="70">
        <v>3</v>
      </c>
      <c r="BG12" s="569">
        <f>SUM(BB12:BF12)</f>
        <v>7</v>
      </c>
      <c r="BH12" s="78">
        <v>0</v>
      </c>
      <c r="BI12" s="76">
        <v>0</v>
      </c>
      <c r="BJ12" s="77">
        <v>4</v>
      </c>
      <c r="BK12" s="569">
        <f>SUM(BH12:BJ12)</f>
        <v>4</v>
      </c>
      <c r="BL12" s="80">
        <v>0</v>
      </c>
      <c r="BM12" s="69">
        <v>0</v>
      </c>
      <c r="BN12" s="70">
        <v>0</v>
      </c>
      <c r="BO12" s="569">
        <f>SUM(BL12:BN12)</f>
        <v>0</v>
      </c>
      <c r="BP12" s="572">
        <f>BO12+BK12+BG12+BA12+AX12+AR12+AG12</f>
        <v>31</v>
      </c>
      <c r="BQ12" s="90">
        <v>100</v>
      </c>
      <c r="BR12" s="91">
        <v>100</v>
      </c>
      <c r="BS12" s="91">
        <v>100</v>
      </c>
      <c r="BT12" s="92">
        <v>100</v>
      </c>
      <c r="BU12" s="567">
        <f>IF((COUNTIF(BQ12:BT12,"&gt;=50"))&gt;=2,100,0)</f>
        <v>100</v>
      </c>
      <c r="BV12" s="573">
        <f>IF((COUNTIF(BQ12:BT12,"&gt;=50"))&gt;=2,10,0)</f>
        <v>10</v>
      </c>
      <c r="BW12" s="574">
        <v>100</v>
      </c>
      <c r="BX12" s="575">
        <f>IF(BW12&gt;=50,100,0)</f>
        <v>100</v>
      </c>
      <c r="BY12" s="576">
        <f>IF(BW12&gt;=50,10,0)</f>
        <v>10</v>
      </c>
      <c r="BZ12" s="577">
        <f>BV12+BY12</f>
        <v>20</v>
      </c>
      <c r="CA12" s="97">
        <v>100</v>
      </c>
      <c r="CB12" s="98">
        <v>100</v>
      </c>
      <c r="CC12" s="98">
        <v>100</v>
      </c>
      <c r="CD12" s="98">
        <v>100</v>
      </c>
      <c r="CE12" s="98">
        <v>55.55555555555556</v>
      </c>
      <c r="CF12" s="98">
        <v>100</v>
      </c>
      <c r="CG12" s="98">
        <v>100</v>
      </c>
      <c r="CH12" s="98">
        <v>100</v>
      </c>
      <c r="CI12" s="98">
        <v>100</v>
      </c>
      <c r="CJ12" s="98">
        <v>100</v>
      </c>
      <c r="CK12" s="98">
        <v>100</v>
      </c>
      <c r="CL12" s="98">
        <v>100</v>
      </c>
      <c r="CM12" s="98">
        <v>100</v>
      </c>
      <c r="CN12" s="98">
        <v>100</v>
      </c>
      <c r="CO12" s="99">
        <v>100</v>
      </c>
      <c r="CP12" s="567">
        <f>IF((COUNTIF(CA12:CO12,"&gt;=50"))&gt;=7,100,0)</f>
        <v>100</v>
      </c>
      <c r="CQ12" s="573">
        <f>IF((COUNTIF(CA12:CO12,"&gt;=50"))&gt;=7,10,0)</f>
        <v>10</v>
      </c>
      <c r="CR12" s="97">
        <v>100</v>
      </c>
      <c r="CS12" s="98">
        <v>100</v>
      </c>
      <c r="CT12" s="98">
        <v>22.22222222222222</v>
      </c>
      <c r="CU12" s="99">
        <v>100</v>
      </c>
      <c r="CV12" s="567">
        <f>IF((COUNTIF(CR12:CU12,"&gt;=50"))&gt;=2,100,0)</f>
        <v>100</v>
      </c>
      <c r="CW12" s="573">
        <f>IF((COUNTIF(CR12:CU12,"&gt;=50"))&gt;=2,10,0)</f>
        <v>10</v>
      </c>
      <c r="CX12" s="578">
        <v>100</v>
      </c>
      <c r="CY12" s="575">
        <f>IF(CX12&gt;=50,100,0)</f>
        <v>100</v>
      </c>
      <c r="CZ12" s="576">
        <f>IF(CX12&gt;=50,10,0)</f>
        <v>10</v>
      </c>
      <c r="DA12" s="579">
        <f>CQ12+CW12+CZ12</f>
        <v>30</v>
      </c>
      <c r="DB12" s="580">
        <f>SUM(Z12,BP12,BZ12,DA12)</f>
        <v>101</v>
      </c>
    </row>
    <row r="13" spans="1:106" s="8" customFormat="1" ht="18" customHeight="1">
      <c r="A13" s="30">
        <v>2</v>
      </c>
      <c r="B13" s="21" t="s">
        <v>56</v>
      </c>
      <c r="C13" s="22" t="s">
        <v>275</v>
      </c>
      <c r="D13" s="554">
        <v>79.22077922077922</v>
      </c>
      <c r="E13" s="555">
        <f>CHOOSE((D13=0)+(D13&gt;0)+(D13&gt;=15)+(D13&gt;=30)+(D13&gt;=45)+(D13&gt;=60)+(D13&gt;=75)+(D13&gt;=90)+(D13&lt;=100),0,1,2,3,4,5,6,7)</f>
        <v>6</v>
      </c>
      <c r="F13" s="556">
        <v>1</v>
      </c>
      <c r="G13" s="557">
        <v>1</v>
      </c>
      <c r="H13" s="558">
        <f>SUM(E13:G13)</f>
        <v>8</v>
      </c>
      <c r="I13" s="559">
        <v>1</v>
      </c>
      <c r="J13" s="560">
        <v>1</v>
      </c>
      <c r="K13" s="560">
        <v>0</v>
      </c>
      <c r="L13" s="560">
        <v>0</v>
      </c>
      <c r="M13" s="560">
        <v>1</v>
      </c>
      <c r="N13" s="560">
        <v>1</v>
      </c>
      <c r="O13" s="560">
        <v>1</v>
      </c>
      <c r="P13" s="560">
        <v>0</v>
      </c>
      <c r="Q13" s="560">
        <v>0</v>
      </c>
      <c r="R13" s="561">
        <v>1</v>
      </c>
      <c r="S13" s="562">
        <f>SUM(I13:R13)</f>
        <v>6</v>
      </c>
      <c r="T13" s="563">
        <v>2</v>
      </c>
      <c r="U13" s="564">
        <v>4</v>
      </c>
      <c r="V13" s="565">
        <v>4</v>
      </c>
      <c r="W13" s="562">
        <f>SUM(T13:V13)</f>
        <v>10</v>
      </c>
      <c r="X13" s="566">
        <v>0</v>
      </c>
      <c r="Y13" s="567">
        <v>0</v>
      </c>
      <c r="Z13" s="568">
        <f>Y13+W13+S13+H13</f>
        <v>24</v>
      </c>
      <c r="AA13" s="75">
        <v>1</v>
      </c>
      <c r="AB13" s="76">
        <v>1</v>
      </c>
      <c r="AC13" s="76">
        <v>0</v>
      </c>
      <c r="AD13" s="76">
        <v>2</v>
      </c>
      <c r="AE13" s="76">
        <v>2</v>
      </c>
      <c r="AF13" s="77">
        <v>2</v>
      </c>
      <c r="AG13" s="569">
        <f>SUM(AA13:AF13)</f>
        <v>8</v>
      </c>
      <c r="AH13" s="68">
        <v>1</v>
      </c>
      <c r="AI13" s="69">
        <v>1</v>
      </c>
      <c r="AJ13" s="69">
        <v>1</v>
      </c>
      <c r="AK13" s="70">
        <v>1</v>
      </c>
      <c r="AL13" s="80">
        <v>1</v>
      </c>
      <c r="AM13" s="69">
        <v>1</v>
      </c>
      <c r="AN13" s="69">
        <v>1</v>
      </c>
      <c r="AO13" s="69">
        <v>1</v>
      </c>
      <c r="AP13" s="69">
        <v>1</v>
      </c>
      <c r="AQ13" s="70">
        <v>1</v>
      </c>
      <c r="AR13" s="569">
        <f>SUM(AH13:AQ13)</f>
        <v>10</v>
      </c>
      <c r="AS13" s="80">
        <v>2</v>
      </c>
      <c r="AT13" s="69">
        <v>2</v>
      </c>
      <c r="AU13" s="69">
        <v>0</v>
      </c>
      <c r="AV13" s="69">
        <v>2</v>
      </c>
      <c r="AW13" s="70">
        <v>2</v>
      </c>
      <c r="AX13" s="569">
        <f>SUM(AS13:AW13)</f>
        <v>8</v>
      </c>
      <c r="AY13" s="570">
        <v>0</v>
      </c>
      <c r="AZ13" s="571">
        <v>2</v>
      </c>
      <c r="BA13" s="569">
        <f>SUM(AY13:AZ13)</f>
        <v>2</v>
      </c>
      <c r="BB13" s="68">
        <v>2</v>
      </c>
      <c r="BC13" s="69">
        <v>1</v>
      </c>
      <c r="BD13" s="69">
        <v>2</v>
      </c>
      <c r="BE13" s="69">
        <v>2</v>
      </c>
      <c r="BF13" s="70">
        <v>3</v>
      </c>
      <c r="BG13" s="569">
        <f>SUM(BB13:BF13)</f>
        <v>10</v>
      </c>
      <c r="BH13" s="78">
        <v>0</v>
      </c>
      <c r="BI13" s="76">
        <v>3</v>
      </c>
      <c r="BJ13" s="77">
        <v>4</v>
      </c>
      <c r="BK13" s="569">
        <f>SUM(BH13:BJ13)</f>
        <v>7</v>
      </c>
      <c r="BL13" s="80">
        <v>3</v>
      </c>
      <c r="BM13" s="69">
        <v>0</v>
      </c>
      <c r="BN13" s="70">
        <v>4</v>
      </c>
      <c r="BO13" s="569">
        <f>SUM(BL13:BN13)</f>
        <v>7</v>
      </c>
      <c r="BP13" s="572">
        <f>BO13+BK13+BG13+BA13+AX13+AR13+AG13</f>
        <v>52</v>
      </c>
      <c r="BQ13" s="90">
        <v>100</v>
      </c>
      <c r="BR13" s="91">
        <v>100</v>
      </c>
      <c r="BS13" s="91">
        <v>100</v>
      </c>
      <c r="BT13" s="92">
        <v>100</v>
      </c>
      <c r="BU13" s="567">
        <f>IF((COUNTIF(BQ13:BT13,"&gt;=50"))&gt;=2,100,0)</f>
        <v>100</v>
      </c>
      <c r="BV13" s="573">
        <f>IF((COUNTIF(BQ13:BT13,"&gt;=50"))&gt;=2,10,0)</f>
        <v>10</v>
      </c>
      <c r="BW13" s="574">
        <v>100</v>
      </c>
      <c r="BX13" s="575">
        <f>IF(BW13&gt;=50,100,0)</f>
        <v>100</v>
      </c>
      <c r="BY13" s="576">
        <f>IF(BW13&gt;=50,10,0)</f>
        <v>10</v>
      </c>
      <c r="BZ13" s="577">
        <f>BV13+BY13</f>
        <v>20</v>
      </c>
      <c r="CA13" s="97">
        <v>94.73684210526315</v>
      </c>
      <c r="CB13" s="98">
        <v>100</v>
      </c>
      <c r="CC13" s="98">
        <v>100</v>
      </c>
      <c r="CD13" s="98">
        <v>100</v>
      </c>
      <c r="CE13" s="98">
        <v>100</v>
      </c>
      <c r="CF13" s="98">
        <v>100</v>
      </c>
      <c r="CG13" s="98">
        <v>94.73684210526315</v>
      </c>
      <c r="CH13" s="98">
        <v>94.73684210526315</v>
      </c>
      <c r="CI13" s="98">
        <v>94.73684210526315</v>
      </c>
      <c r="CJ13" s="98">
        <v>100</v>
      </c>
      <c r="CK13" s="98">
        <v>94.73684210526315</v>
      </c>
      <c r="CL13" s="98">
        <v>100</v>
      </c>
      <c r="CM13" s="98">
        <v>100</v>
      </c>
      <c r="CN13" s="98">
        <v>100</v>
      </c>
      <c r="CO13" s="99">
        <v>100</v>
      </c>
      <c r="CP13" s="567">
        <f>IF((COUNTIF(CA13:CO13,"&gt;=50"))&gt;=7,100,0)</f>
        <v>100</v>
      </c>
      <c r="CQ13" s="573">
        <f>IF((COUNTIF(CA13:CO13,"&gt;=50"))&gt;=7,10,0)</f>
        <v>10</v>
      </c>
      <c r="CR13" s="97">
        <v>100</v>
      </c>
      <c r="CS13" s="98">
        <v>94.73684210526315</v>
      </c>
      <c r="CT13" s="98">
        <v>100</v>
      </c>
      <c r="CU13" s="99">
        <v>100</v>
      </c>
      <c r="CV13" s="567">
        <f>IF((COUNTIF(CR13:CU13,"&gt;=50"))&gt;=2,100,0)</f>
        <v>100</v>
      </c>
      <c r="CW13" s="573">
        <f>IF((COUNTIF(CR13:CU13,"&gt;=50"))&gt;=2,10,0)</f>
        <v>10</v>
      </c>
      <c r="CX13" s="578">
        <v>100</v>
      </c>
      <c r="CY13" s="575">
        <f>IF(CX13&gt;=50,100,0)</f>
        <v>100</v>
      </c>
      <c r="CZ13" s="576">
        <f>IF(CX13&gt;=50,10,0)</f>
        <v>10</v>
      </c>
      <c r="DA13" s="579">
        <f>CQ13+CW13+CZ13</f>
        <v>30</v>
      </c>
      <c r="DB13" s="580">
        <f>SUM(Z13,BP13,BZ13,DA13)</f>
        <v>126</v>
      </c>
    </row>
    <row r="14" spans="1:106" s="8" customFormat="1" ht="18" customHeight="1">
      <c r="A14" s="30">
        <v>3</v>
      </c>
      <c r="B14" s="21" t="s">
        <v>56</v>
      </c>
      <c r="C14" s="22" t="s">
        <v>274</v>
      </c>
      <c r="D14" s="554">
        <v>71.42857142857143</v>
      </c>
      <c r="E14" s="555">
        <f>CHOOSE((D14=0)+(D14&gt;0)+(D14&gt;=15)+(D14&gt;=30)+(D14&gt;=45)+(D14&gt;=60)+(D14&gt;=75)+(D14&gt;=90)+(D14&lt;=100),0,1,2,3,4,5,6,7)</f>
        <v>5</v>
      </c>
      <c r="F14" s="556">
        <v>1</v>
      </c>
      <c r="G14" s="557">
        <v>1</v>
      </c>
      <c r="H14" s="558">
        <f>SUM(E14:G14)</f>
        <v>7</v>
      </c>
      <c r="I14" s="559">
        <v>1</v>
      </c>
      <c r="J14" s="560">
        <v>1</v>
      </c>
      <c r="K14" s="560">
        <v>1</v>
      </c>
      <c r="L14" s="560">
        <v>1</v>
      </c>
      <c r="M14" s="560">
        <v>1</v>
      </c>
      <c r="N14" s="560">
        <v>1</v>
      </c>
      <c r="O14" s="560">
        <v>1</v>
      </c>
      <c r="P14" s="560">
        <v>1</v>
      </c>
      <c r="Q14" s="560">
        <v>1</v>
      </c>
      <c r="R14" s="561">
        <v>1</v>
      </c>
      <c r="S14" s="562">
        <f>SUM(I14:R14)</f>
        <v>10</v>
      </c>
      <c r="T14" s="563">
        <v>2</v>
      </c>
      <c r="U14" s="564">
        <v>4</v>
      </c>
      <c r="V14" s="565">
        <v>0</v>
      </c>
      <c r="W14" s="562">
        <f>SUM(T14:V14)</f>
        <v>6</v>
      </c>
      <c r="X14" s="566">
        <v>0</v>
      </c>
      <c r="Y14" s="567">
        <v>0</v>
      </c>
      <c r="Z14" s="568">
        <f>Y14+W14+S14+H14</f>
        <v>23</v>
      </c>
      <c r="AA14" s="75">
        <v>1</v>
      </c>
      <c r="AB14" s="76">
        <v>1</v>
      </c>
      <c r="AC14" s="76">
        <v>0</v>
      </c>
      <c r="AD14" s="76">
        <v>2</v>
      </c>
      <c r="AE14" s="76">
        <v>0</v>
      </c>
      <c r="AF14" s="77">
        <v>2</v>
      </c>
      <c r="AG14" s="569">
        <f>SUM(AA14:AF14)</f>
        <v>6</v>
      </c>
      <c r="AH14" s="68">
        <v>1</v>
      </c>
      <c r="AI14" s="69">
        <v>1</v>
      </c>
      <c r="AJ14" s="69">
        <v>1</v>
      </c>
      <c r="AK14" s="70">
        <v>1</v>
      </c>
      <c r="AL14" s="80">
        <v>1</v>
      </c>
      <c r="AM14" s="69">
        <v>1</v>
      </c>
      <c r="AN14" s="69">
        <v>1</v>
      </c>
      <c r="AO14" s="69">
        <v>1</v>
      </c>
      <c r="AP14" s="69">
        <v>1</v>
      </c>
      <c r="AQ14" s="70">
        <v>1</v>
      </c>
      <c r="AR14" s="569">
        <f>SUM(AH14:AQ14)</f>
        <v>10</v>
      </c>
      <c r="AS14" s="80">
        <v>2</v>
      </c>
      <c r="AT14" s="69">
        <v>2</v>
      </c>
      <c r="AU14" s="69">
        <v>0</v>
      </c>
      <c r="AV14" s="69">
        <v>2</v>
      </c>
      <c r="AW14" s="70">
        <v>2</v>
      </c>
      <c r="AX14" s="569">
        <f>SUM(AS14:AW14)</f>
        <v>8</v>
      </c>
      <c r="AY14" s="570">
        <v>0</v>
      </c>
      <c r="AZ14" s="571">
        <v>2</v>
      </c>
      <c r="BA14" s="569">
        <f>SUM(AY14:AZ14)</f>
        <v>2</v>
      </c>
      <c r="BB14" s="68">
        <v>0</v>
      </c>
      <c r="BC14" s="69">
        <v>1</v>
      </c>
      <c r="BD14" s="69">
        <v>2</v>
      </c>
      <c r="BE14" s="69">
        <v>2</v>
      </c>
      <c r="BF14" s="70">
        <v>3</v>
      </c>
      <c r="BG14" s="569">
        <f>SUM(BB14:BF14)</f>
        <v>8</v>
      </c>
      <c r="BH14" s="78">
        <v>0</v>
      </c>
      <c r="BI14" s="76">
        <v>3</v>
      </c>
      <c r="BJ14" s="77">
        <v>4</v>
      </c>
      <c r="BK14" s="569">
        <f>SUM(BH14:BJ14)</f>
        <v>7</v>
      </c>
      <c r="BL14" s="80">
        <v>0</v>
      </c>
      <c r="BM14" s="69">
        <v>0</v>
      </c>
      <c r="BN14" s="70">
        <v>0</v>
      </c>
      <c r="BO14" s="569">
        <f>SUM(BL14:BN14)</f>
        <v>0</v>
      </c>
      <c r="BP14" s="572">
        <f>BO14+BK14+BG14+BA14+AX14+AR14+AG14</f>
        <v>41</v>
      </c>
      <c r="BQ14" s="90">
        <v>100</v>
      </c>
      <c r="BR14" s="91">
        <v>100</v>
      </c>
      <c r="BS14" s="91">
        <v>100</v>
      </c>
      <c r="BT14" s="92">
        <v>100</v>
      </c>
      <c r="BU14" s="567">
        <f>IF((COUNTIF(BQ14:BT14,"&gt;=50"))&gt;=2,100,0)</f>
        <v>100</v>
      </c>
      <c r="BV14" s="573">
        <f>IF((COUNTIF(BQ14:BT14,"&gt;=50"))&gt;=2,10,0)</f>
        <v>10</v>
      </c>
      <c r="BW14" s="574">
        <v>94.44444444444444</v>
      </c>
      <c r="BX14" s="575">
        <f>IF(BW14&gt;=50,100,0)</f>
        <v>100</v>
      </c>
      <c r="BY14" s="576">
        <f>IF(BW14&gt;=50,10,0)</f>
        <v>10</v>
      </c>
      <c r="BZ14" s="577">
        <f>BV14+BY14</f>
        <v>20</v>
      </c>
      <c r="CA14" s="97">
        <v>83.33333333333334</v>
      </c>
      <c r="CB14" s="98">
        <v>100</v>
      </c>
      <c r="CC14" s="98">
        <v>100</v>
      </c>
      <c r="CD14" s="98">
        <v>100</v>
      </c>
      <c r="CE14" s="98">
        <v>83.33333333333334</v>
      </c>
      <c r="CF14" s="98">
        <v>94.44444444444444</v>
      </c>
      <c r="CG14" s="98">
        <v>100</v>
      </c>
      <c r="CH14" s="98">
        <v>94.44444444444444</v>
      </c>
      <c r="CI14" s="98">
        <v>94.44444444444444</v>
      </c>
      <c r="CJ14" s="98">
        <v>94.44444444444444</v>
      </c>
      <c r="CK14" s="98">
        <v>88.88888888888889</v>
      </c>
      <c r="CL14" s="98">
        <v>61.111111111111114</v>
      </c>
      <c r="CM14" s="98">
        <v>94.44444444444444</v>
      </c>
      <c r="CN14" s="98">
        <v>94.44444444444444</v>
      </c>
      <c r="CO14" s="99">
        <v>55.55555555555556</v>
      </c>
      <c r="CP14" s="567">
        <f>IF((COUNTIF(CA14:CO14,"&gt;=50"))&gt;=7,100,0)</f>
        <v>100</v>
      </c>
      <c r="CQ14" s="573">
        <f>IF((COUNTIF(CA14:CO14,"&gt;=50"))&gt;=7,10,0)</f>
        <v>10</v>
      </c>
      <c r="CR14" s="97">
        <v>100</v>
      </c>
      <c r="CS14" s="98">
        <v>100</v>
      </c>
      <c r="CT14" s="98">
        <v>22.22222222222222</v>
      </c>
      <c r="CU14" s="99">
        <v>94.44444444444444</v>
      </c>
      <c r="CV14" s="567">
        <f>IF((COUNTIF(CR14:CU14,"&gt;=50"))&gt;=2,100,0)</f>
        <v>100</v>
      </c>
      <c r="CW14" s="573">
        <f>IF((COUNTIF(CR14:CU14,"&gt;=50"))&gt;=2,10,0)</f>
        <v>10</v>
      </c>
      <c r="CX14" s="578">
        <v>100</v>
      </c>
      <c r="CY14" s="575">
        <f>IF(CX14&gt;=50,100,0)</f>
        <v>100</v>
      </c>
      <c r="CZ14" s="576">
        <f>IF(CX14&gt;=50,10,0)</f>
        <v>10</v>
      </c>
      <c r="DA14" s="579">
        <f>CQ14+CW14+CZ14</f>
        <v>30</v>
      </c>
      <c r="DB14" s="47">
        <f>SUM(Z14,BP14,BZ14,DA14)</f>
        <v>114</v>
      </c>
    </row>
    <row r="15" spans="1:106" s="8" customFormat="1" ht="18" customHeight="1">
      <c r="A15" s="30">
        <v>4</v>
      </c>
      <c r="B15" s="21" t="s">
        <v>56</v>
      </c>
      <c r="C15" s="22" t="s">
        <v>273</v>
      </c>
      <c r="D15" s="554">
        <v>81.81818181818181</v>
      </c>
      <c r="E15" s="555">
        <f>CHOOSE((D15=0)+(D15&gt;0)+(D15&gt;=15)+(D15&gt;=30)+(D15&gt;=45)+(D15&gt;=60)+(D15&gt;=75)+(D15&gt;=90)+(D15&lt;=100),0,1,2,3,4,5,6,7)</f>
        <v>6</v>
      </c>
      <c r="F15" s="556">
        <v>1</v>
      </c>
      <c r="G15" s="557">
        <v>1</v>
      </c>
      <c r="H15" s="558">
        <f>SUM(E15:G15)</f>
        <v>8</v>
      </c>
      <c r="I15" s="559">
        <v>1</v>
      </c>
      <c r="J15" s="560">
        <v>1</v>
      </c>
      <c r="K15" s="560">
        <v>1</v>
      </c>
      <c r="L15" s="560">
        <v>1</v>
      </c>
      <c r="M15" s="560">
        <v>1</v>
      </c>
      <c r="N15" s="560">
        <v>1</v>
      </c>
      <c r="O15" s="560">
        <v>1</v>
      </c>
      <c r="P15" s="560">
        <v>1</v>
      </c>
      <c r="Q15" s="560">
        <v>1</v>
      </c>
      <c r="R15" s="561">
        <v>1</v>
      </c>
      <c r="S15" s="562">
        <f>SUM(I15:R15)</f>
        <v>10</v>
      </c>
      <c r="T15" s="563">
        <v>2</v>
      </c>
      <c r="U15" s="564">
        <v>4</v>
      </c>
      <c r="V15" s="565">
        <v>0</v>
      </c>
      <c r="W15" s="562">
        <f>SUM(T15:V15)</f>
        <v>6</v>
      </c>
      <c r="X15" s="566">
        <v>0</v>
      </c>
      <c r="Y15" s="567">
        <v>0</v>
      </c>
      <c r="Z15" s="568">
        <f>Y15+W15+S15+H15</f>
        <v>24</v>
      </c>
      <c r="AA15" s="75">
        <v>1</v>
      </c>
      <c r="AB15" s="76">
        <v>1</v>
      </c>
      <c r="AC15" s="76">
        <v>0</v>
      </c>
      <c r="AD15" s="76">
        <v>0</v>
      </c>
      <c r="AE15" s="76">
        <v>0</v>
      </c>
      <c r="AF15" s="77">
        <v>2</v>
      </c>
      <c r="AG15" s="569">
        <f>SUM(AA15:AF15)</f>
        <v>4</v>
      </c>
      <c r="AH15" s="68">
        <v>0</v>
      </c>
      <c r="AI15" s="69">
        <v>1</v>
      </c>
      <c r="AJ15" s="69">
        <v>1</v>
      </c>
      <c r="AK15" s="70">
        <v>1</v>
      </c>
      <c r="AL15" s="80">
        <v>1</v>
      </c>
      <c r="AM15" s="69">
        <v>1</v>
      </c>
      <c r="AN15" s="69">
        <v>1</v>
      </c>
      <c r="AO15" s="69">
        <v>0</v>
      </c>
      <c r="AP15" s="69">
        <v>1</v>
      </c>
      <c r="AQ15" s="70">
        <v>0</v>
      </c>
      <c r="AR15" s="569">
        <f>SUM(AH15:AQ15)</f>
        <v>7</v>
      </c>
      <c r="AS15" s="80">
        <v>2</v>
      </c>
      <c r="AT15" s="69">
        <v>0</v>
      </c>
      <c r="AU15" s="69">
        <v>0</v>
      </c>
      <c r="AV15" s="69">
        <v>2</v>
      </c>
      <c r="AW15" s="70">
        <v>2</v>
      </c>
      <c r="AX15" s="569">
        <f>SUM(AS15:AW15)</f>
        <v>6</v>
      </c>
      <c r="AY15" s="570">
        <v>0</v>
      </c>
      <c r="AZ15" s="571">
        <v>1</v>
      </c>
      <c r="BA15" s="569">
        <f>SUM(AY15:AZ15)</f>
        <v>1</v>
      </c>
      <c r="BB15" s="68">
        <v>2</v>
      </c>
      <c r="BC15" s="69">
        <v>1</v>
      </c>
      <c r="BD15" s="69">
        <v>2</v>
      </c>
      <c r="BE15" s="69">
        <v>0</v>
      </c>
      <c r="BF15" s="70">
        <v>0</v>
      </c>
      <c r="BG15" s="569">
        <f>SUM(BB15:BF15)</f>
        <v>5</v>
      </c>
      <c r="BH15" s="78">
        <v>0</v>
      </c>
      <c r="BI15" s="76">
        <v>0</v>
      </c>
      <c r="BJ15" s="77">
        <v>4</v>
      </c>
      <c r="BK15" s="569">
        <f>SUM(BH15:BJ15)</f>
        <v>4</v>
      </c>
      <c r="BL15" s="80">
        <v>0</v>
      </c>
      <c r="BM15" s="69">
        <v>0</v>
      </c>
      <c r="BN15" s="70">
        <v>0</v>
      </c>
      <c r="BO15" s="569">
        <f>SUM(BL15:BN15)</f>
        <v>0</v>
      </c>
      <c r="BP15" s="572">
        <f>BO15+BK15+BG15+BA15+AX15+AR15+AG15</f>
        <v>27</v>
      </c>
      <c r="BQ15" s="90">
        <v>100</v>
      </c>
      <c r="BR15" s="91">
        <v>100</v>
      </c>
      <c r="BS15" s="91">
        <v>100</v>
      </c>
      <c r="BT15" s="92">
        <v>100</v>
      </c>
      <c r="BU15" s="567">
        <f>IF((COUNTIF(BQ15:BT15,"&gt;=50"))&gt;=2,100,0)</f>
        <v>100</v>
      </c>
      <c r="BV15" s="573">
        <f>IF((COUNTIF(BQ15:BT15,"&gt;=50"))&gt;=2,10,0)</f>
        <v>10</v>
      </c>
      <c r="BW15" s="574">
        <v>100</v>
      </c>
      <c r="BX15" s="575">
        <f>IF(BW15&gt;=50,100,0)</f>
        <v>100</v>
      </c>
      <c r="BY15" s="576">
        <f>IF(BW15&gt;=50,10,0)</f>
        <v>10</v>
      </c>
      <c r="BZ15" s="577">
        <f>BV15+BY15</f>
        <v>20</v>
      </c>
      <c r="CA15" s="97">
        <v>83.33333333333334</v>
      </c>
      <c r="CB15" s="98">
        <v>100</v>
      </c>
      <c r="CC15" s="98">
        <v>83.33333333333334</v>
      </c>
      <c r="CD15" s="98">
        <v>100</v>
      </c>
      <c r="CE15" s="98">
        <v>0</v>
      </c>
      <c r="CF15" s="98">
        <v>100</v>
      </c>
      <c r="CG15" s="98">
        <v>33.33333333333333</v>
      </c>
      <c r="CH15" s="98">
        <v>83.33333333333334</v>
      </c>
      <c r="CI15" s="98">
        <v>50</v>
      </c>
      <c r="CJ15" s="98">
        <v>50</v>
      </c>
      <c r="CK15" s="98">
        <v>83.33333333333334</v>
      </c>
      <c r="CL15" s="98">
        <v>33.33333333333333</v>
      </c>
      <c r="CM15" s="98">
        <v>100</v>
      </c>
      <c r="CN15" s="98">
        <v>100</v>
      </c>
      <c r="CO15" s="99">
        <v>16.666666666666664</v>
      </c>
      <c r="CP15" s="567">
        <f>IF((COUNTIF(CA15:CO15,"&gt;=50"))&gt;=7,100,0)</f>
        <v>100</v>
      </c>
      <c r="CQ15" s="573">
        <f>IF((COUNTIF(CA15:CO15,"&gt;=50"))&gt;=7,10,0)</f>
        <v>10</v>
      </c>
      <c r="CR15" s="97">
        <v>100</v>
      </c>
      <c r="CS15" s="98">
        <v>100</v>
      </c>
      <c r="CT15" s="98">
        <v>66.66666666666666</v>
      </c>
      <c r="CU15" s="99">
        <v>100</v>
      </c>
      <c r="CV15" s="567">
        <f>IF((COUNTIF(CR15:CU15,"&gt;=50"))&gt;=2,100,0)</f>
        <v>100</v>
      </c>
      <c r="CW15" s="573">
        <f>IF((COUNTIF(CR15:CU15,"&gt;=50"))&gt;=2,10,0)</f>
        <v>10</v>
      </c>
      <c r="CX15" s="578">
        <v>83.33333333333334</v>
      </c>
      <c r="CY15" s="575">
        <f>IF(CX15&gt;=50,100,0)</f>
        <v>100</v>
      </c>
      <c r="CZ15" s="576">
        <f>IF(CX15&gt;=50,10,0)</f>
        <v>10</v>
      </c>
      <c r="DA15" s="579">
        <f>CQ15+CW15+CZ15</f>
        <v>30</v>
      </c>
      <c r="DB15" s="580">
        <f>SUM(Z15,BP15,BZ15,DA15)</f>
        <v>101</v>
      </c>
    </row>
    <row r="16" spans="1:106" s="8" customFormat="1" ht="18" customHeight="1">
      <c r="A16" s="30">
        <v>5</v>
      </c>
      <c r="B16" s="21" t="s">
        <v>56</v>
      </c>
      <c r="C16" s="22" t="s">
        <v>272</v>
      </c>
      <c r="D16" s="554">
        <v>81.81818181818181</v>
      </c>
      <c r="E16" s="555">
        <f>CHOOSE((D16=0)+(D16&gt;0)+(D16&gt;=15)+(D16&gt;=30)+(D16&gt;=45)+(D16&gt;=60)+(D16&gt;=75)+(D16&gt;=90)+(D16&lt;=100),0,1,2,3,4,5,6,7)</f>
        <v>6</v>
      </c>
      <c r="F16" s="556">
        <v>1</v>
      </c>
      <c r="G16" s="557">
        <v>1</v>
      </c>
      <c r="H16" s="558">
        <f>SUM(E16:G16)</f>
        <v>8</v>
      </c>
      <c r="I16" s="559">
        <v>1</v>
      </c>
      <c r="J16" s="560">
        <v>1</v>
      </c>
      <c r="K16" s="560">
        <v>1</v>
      </c>
      <c r="L16" s="560">
        <v>1</v>
      </c>
      <c r="M16" s="560">
        <v>1</v>
      </c>
      <c r="N16" s="560">
        <v>1</v>
      </c>
      <c r="O16" s="560">
        <v>1</v>
      </c>
      <c r="P16" s="560">
        <v>1</v>
      </c>
      <c r="Q16" s="560">
        <v>1</v>
      </c>
      <c r="R16" s="561">
        <v>1</v>
      </c>
      <c r="S16" s="562">
        <f>SUM(I16:R16)</f>
        <v>10</v>
      </c>
      <c r="T16" s="563">
        <v>2</v>
      </c>
      <c r="U16" s="564">
        <v>4</v>
      </c>
      <c r="V16" s="565">
        <v>0</v>
      </c>
      <c r="W16" s="562">
        <f>SUM(T16:V16)</f>
        <v>6</v>
      </c>
      <c r="X16" s="566">
        <v>0</v>
      </c>
      <c r="Y16" s="567">
        <v>0</v>
      </c>
      <c r="Z16" s="568">
        <f>Y16+W16+S16+H16</f>
        <v>24</v>
      </c>
      <c r="AA16" s="75">
        <v>1</v>
      </c>
      <c r="AB16" s="76">
        <v>1</v>
      </c>
      <c r="AC16" s="76">
        <v>0</v>
      </c>
      <c r="AD16" s="76">
        <v>2</v>
      </c>
      <c r="AE16" s="76">
        <v>2</v>
      </c>
      <c r="AF16" s="77">
        <v>2</v>
      </c>
      <c r="AG16" s="569">
        <f>SUM(AA16:AF16)</f>
        <v>8</v>
      </c>
      <c r="AH16" s="68">
        <v>1</v>
      </c>
      <c r="AI16" s="69">
        <v>1</v>
      </c>
      <c r="AJ16" s="69">
        <v>1</v>
      </c>
      <c r="AK16" s="70">
        <v>1</v>
      </c>
      <c r="AL16" s="80">
        <v>1</v>
      </c>
      <c r="AM16" s="69">
        <v>0</v>
      </c>
      <c r="AN16" s="69">
        <v>1</v>
      </c>
      <c r="AO16" s="69">
        <v>0</v>
      </c>
      <c r="AP16" s="69">
        <v>1</v>
      </c>
      <c r="AQ16" s="70">
        <v>1</v>
      </c>
      <c r="AR16" s="569">
        <f>SUM(AH16:AQ16)</f>
        <v>8</v>
      </c>
      <c r="AS16" s="80">
        <v>2</v>
      </c>
      <c r="AT16" s="69">
        <v>0</v>
      </c>
      <c r="AU16" s="69">
        <v>0</v>
      </c>
      <c r="AV16" s="69">
        <v>0</v>
      </c>
      <c r="AW16" s="70">
        <v>0</v>
      </c>
      <c r="AX16" s="569">
        <f>SUM(AS16:AW16)</f>
        <v>2</v>
      </c>
      <c r="AY16" s="570">
        <v>0</v>
      </c>
      <c r="AZ16" s="571">
        <v>1</v>
      </c>
      <c r="BA16" s="569">
        <f>SUM(AY16:AZ16)</f>
        <v>1</v>
      </c>
      <c r="BB16" s="68">
        <v>0</v>
      </c>
      <c r="BC16" s="69">
        <v>1</v>
      </c>
      <c r="BD16" s="69">
        <v>2</v>
      </c>
      <c r="BE16" s="69">
        <v>2</v>
      </c>
      <c r="BF16" s="70">
        <v>0</v>
      </c>
      <c r="BG16" s="569">
        <f>SUM(BB16:BF16)</f>
        <v>5</v>
      </c>
      <c r="BH16" s="78">
        <v>0</v>
      </c>
      <c r="BI16" s="76">
        <v>3</v>
      </c>
      <c r="BJ16" s="77">
        <v>4</v>
      </c>
      <c r="BK16" s="569">
        <f>SUM(BH16:BJ16)</f>
        <v>7</v>
      </c>
      <c r="BL16" s="80">
        <v>0</v>
      </c>
      <c r="BM16" s="69">
        <v>0</v>
      </c>
      <c r="BN16" s="70">
        <v>0</v>
      </c>
      <c r="BO16" s="569">
        <f>SUM(BL16:BN16)</f>
        <v>0</v>
      </c>
      <c r="BP16" s="572">
        <f>BO16+BK16+BG16+BA16+AX16+AR16+AG16</f>
        <v>31</v>
      </c>
      <c r="BQ16" s="90">
        <v>100</v>
      </c>
      <c r="BR16" s="91">
        <v>100</v>
      </c>
      <c r="BS16" s="91">
        <v>100</v>
      </c>
      <c r="BT16" s="92">
        <v>100</v>
      </c>
      <c r="BU16" s="567">
        <f>IF((COUNTIF(BQ16:BT16,"&gt;=50"))&gt;=2,100,0)</f>
        <v>100</v>
      </c>
      <c r="BV16" s="573">
        <f>IF((COUNTIF(BQ16:BT16,"&gt;=50"))&gt;=2,10,0)</f>
        <v>10</v>
      </c>
      <c r="BW16" s="574">
        <v>100</v>
      </c>
      <c r="BX16" s="575">
        <f>IF(BW16&gt;=50,100,0)</f>
        <v>100</v>
      </c>
      <c r="BY16" s="576">
        <f>IF(BW16&gt;=50,10,0)</f>
        <v>10</v>
      </c>
      <c r="BZ16" s="577">
        <f>BV16+BY16</f>
        <v>20</v>
      </c>
      <c r="CA16" s="97">
        <v>77.77777777777779</v>
      </c>
      <c r="CB16" s="98">
        <v>88.88888888888889</v>
      </c>
      <c r="CC16" s="98">
        <v>77.77777777777779</v>
      </c>
      <c r="CD16" s="98">
        <v>55.55555555555556</v>
      </c>
      <c r="CE16" s="98">
        <v>11.11111111111111</v>
      </c>
      <c r="CF16" s="98">
        <v>88.88888888888889</v>
      </c>
      <c r="CG16" s="98">
        <v>88.88888888888889</v>
      </c>
      <c r="CH16" s="98">
        <v>100</v>
      </c>
      <c r="CI16" s="98">
        <v>66.66666666666666</v>
      </c>
      <c r="CJ16" s="98">
        <v>77.77777777777779</v>
      </c>
      <c r="CK16" s="98">
        <v>100</v>
      </c>
      <c r="CL16" s="98">
        <v>22.22222222222222</v>
      </c>
      <c r="CM16" s="98">
        <v>100</v>
      </c>
      <c r="CN16" s="98">
        <v>100</v>
      </c>
      <c r="CO16" s="99">
        <v>88.88888888888889</v>
      </c>
      <c r="CP16" s="567">
        <f>IF((COUNTIF(CA16:CO16,"&gt;=50"))&gt;=7,100,0)</f>
        <v>100</v>
      </c>
      <c r="CQ16" s="573">
        <f>IF((COUNTIF(CA16:CO16,"&gt;=50"))&gt;=7,10,0)</f>
        <v>10</v>
      </c>
      <c r="CR16" s="97">
        <v>100</v>
      </c>
      <c r="CS16" s="98">
        <v>100</v>
      </c>
      <c r="CT16" s="98">
        <v>44.44444444444444</v>
      </c>
      <c r="CU16" s="99">
        <v>100</v>
      </c>
      <c r="CV16" s="567">
        <f>IF((COUNTIF(CR16:CU16,"&gt;=50"))&gt;=2,100,0)</f>
        <v>100</v>
      </c>
      <c r="CW16" s="573">
        <f>IF((COUNTIF(CR16:CU16,"&gt;=50"))&gt;=2,10,0)</f>
        <v>10</v>
      </c>
      <c r="CX16" s="578">
        <v>100</v>
      </c>
      <c r="CY16" s="575">
        <f>IF(CX16&gt;=50,100,0)</f>
        <v>100</v>
      </c>
      <c r="CZ16" s="576">
        <f>IF(CX16&gt;=50,10,0)</f>
        <v>10</v>
      </c>
      <c r="DA16" s="579">
        <f>CQ16+CW16+CZ16</f>
        <v>30</v>
      </c>
      <c r="DB16" s="581">
        <f>SUM(Z16,BP16,BZ16,DA16)</f>
        <v>105</v>
      </c>
    </row>
    <row r="17" spans="1:106" s="8" customFormat="1" ht="18" customHeight="1">
      <c r="A17" s="30">
        <v>6</v>
      </c>
      <c r="B17" s="21" t="s">
        <v>56</v>
      </c>
      <c r="C17" s="22" t="s">
        <v>271</v>
      </c>
      <c r="D17" s="554">
        <v>72.72727272727273</v>
      </c>
      <c r="E17" s="555">
        <f>CHOOSE((D17=0)+(D17&gt;0)+(D17&gt;=15)+(D17&gt;=30)+(D17&gt;=45)+(D17&gt;=60)+(D17&gt;=75)+(D17&gt;=90)+(D17&lt;=100),0,1,2,3,4,5,6,7)</f>
        <v>5</v>
      </c>
      <c r="F17" s="556">
        <v>1</v>
      </c>
      <c r="G17" s="557">
        <v>1</v>
      </c>
      <c r="H17" s="558">
        <f>SUM(E17:G17)</f>
        <v>7</v>
      </c>
      <c r="I17" s="559">
        <v>1</v>
      </c>
      <c r="J17" s="560">
        <v>1</v>
      </c>
      <c r="K17" s="560">
        <v>1</v>
      </c>
      <c r="L17" s="560">
        <v>1</v>
      </c>
      <c r="M17" s="560">
        <v>1</v>
      </c>
      <c r="N17" s="560">
        <v>1</v>
      </c>
      <c r="O17" s="560">
        <v>1</v>
      </c>
      <c r="P17" s="560">
        <v>1</v>
      </c>
      <c r="Q17" s="560">
        <v>0</v>
      </c>
      <c r="R17" s="561">
        <v>1</v>
      </c>
      <c r="S17" s="562">
        <f>SUM(I17:R17)</f>
        <v>9</v>
      </c>
      <c r="T17" s="563">
        <v>2</v>
      </c>
      <c r="U17" s="564">
        <v>4</v>
      </c>
      <c r="V17" s="565">
        <v>0</v>
      </c>
      <c r="W17" s="562">
        <f>SUM(T17:V17)</f>
        <v>6</v>
      </c>
      <c r="X17" s="566">
        <v>0</v>
      </c>
      <c r="Y17" s="567">
        <v>0</v>
      </c>
      <c r="Z17" s="568">
        <f>Y17+W17+S17+H17</f>
        <v>22</v>
      </c>
      <c r="AA17" s="75">
        <v>1</v>
      </c>
      <c r="AB17" s="76">
        <v>1</v>
      </c>
      <c r="AC17" s="76">
        <v>0</v>
      </c>
      <c r="AD17" s="76">
        <v>2</v>
      </c>
      <c r="AE17" s="76">
        <v>2</v>
      </c>
      <c r="AF17" s="77">
        <v>2</v>
      </c>
      <c r="AG17" s="569">
        <f>SUM(AA17:AF17)</f>
        <v>8</v>
      </c>
      <c r="AH17" s="68">
        <v>1</v>
      </c>
      <c r="AI17" s="69">
        <v>1</v>
      </c>
      <c r="AJ17" s="69">
        <v>1</v>
      </c>
      <c r="AK17" s="70">
        <v>1</v>
      </c>
      <c r="AL17" s="80">
        <v>1</v>
      </c>
      <c r="AM17" s="69">
        <v>1</v>
      </c>
      <c r="AN17" s="69">
        <v>1</v>
      </c>
      <c r="AO17" s="69">
        <v>1</v>
      </c>
      <c r="AP17" s="69">
        <v>1</v>
      </c>
      <c r="AQ17" s="70">
        <v>1</v>
      </c>
      <c r="AR17" s="569">
        <f>SUM(AH17:AQ17)</f>
        <v>10</v>
      </c>
      <c r="AS17" s="80">
        <v>2</v>
      </c>
      <c r="AT17" s="69">
        <v>0</v>
      </c>
      <c r="AU17" s="69">
        <v>0</v>
      </c>
      <c r="AV17" s="69">
        <v>2</v>
      </c>
      <c r="AW17" s="70">
        <v>2</v>
      </c>
      <c r="AX17" s="569">
        <f>SUM(AS17:AW17)</f>
        <v>6</v>
      </c>
      <c r="AY17" s="570">
        <v>0</v>
      </c>
      <c r="AZ17" s="571">
        <v>1</v>
      </c>
      <c r="BA17" s="569">
        <f>SUM(AY17:AZ17)</f>
        <v>1</v>
      </c>
      <c r="BB17" s="68">
        <v>0</v>
      </c>
      <c r="BC17" s="69">
        <v>0</v>
      </c>
      <c r="BD17" s="69">
        <v>2</v>
      </c>
      <c r="BE17" s="69">
        <v>2</v>
      </c>
      <c r="BF17" s="70">
        <v>3</v>
      </c>
      <c r="BG17" s="569">
        <f>SUM(BB17:BF17)</f>
        <v>7</v>
      </c>
      <c r="BH17" s="78">
        <v>0</v>
      </c>
      <c r="BI17" s="76">
        <v>3</v>
      </c>
      <c r="BJ17" s="77">
        <v>4</v>
      </c>
      <c r="BK17" s="569">
        <f>SUM(BH17:BJ17)</f>
        <v>7</v>
      </c>
      <c r="BL17" s="80">
        <v>3</v>
      </c>
      <c r="BM17" s="69">
        <v>3</v>
      </c>
      <c r="BN17" s="70">
        <v>0</v>
      </c>
      <c r="BO17" s="569">
        <f>SUM(BL17:BN17)</f>
        <v>6</v>
      </c>
      <c r="BP17" s="572">
        <f>BO17+BK17+BG17+BA17+AX17+AR17+AG17</f>
        <v>45</v>
      </c>
      <c r="BQ17" s="90">
        <v>100</v>
      </c>
      <c r="BR17" s="91">
        <v>100</v>
      </c>
      <c r="BS17" s="91">
        <v>100</v>
      </c>
      <c r="BT17" s="92">
        <v>100</v>
      </c>
      <c r="BU17" s="567">
        <f>IF((COUNTIF(BQ17:BT17,"&gt;=50"))&gt;=2,100,0)</f>
        <v>100</v>
      </c>
      <c r="BV17" s="573">
        <f>IF((COUNTIF(BQ17:BT17,"&gt;=50"))&gt;=2,10,0)</f>
        <v>10</v>
      </c>
      <c r="BW17" s="574">
        <v>100</v>
      </c>
      <c r="BX17" s="575">
        <f>IF(BW17&gt;=50,100,0)</f>
        <v>100</v>
      </c>
      <c r="BY17" s="576">
        <f>IF(BW17&gt;=50,10,0)</f>
        <v>10</v>
      </c>
      <c r="BZ17" s="577">
        <f>BV17+BY17</f>
        <v>20</v>
      </c>
      <c r="CA17" s="97">
        <v>94.11764705882352</v>
      </c>
      <c r="CB17" s="98">
        <v>94.11764705882352</v>
      </c>
      <c r="CC17" s="98">
        <v>94.11764705882352</v>
      </c>
      <c r="CD17" s="98">
        <v>100</v>
      </c>
      <c r="CE17" s="98">
        <v>82.35294117647058</v>
      </c>
      <c r="CF17" s="98">
        <v>94.11764705882352</v>
      </c>
      <c r="CG17" s="98">
        <v>100</v>
      </c>
      <c r="CH17" s="98">
        <v>94.11764705882352</v>
      </c>
      <c r="CI17" s="98">
        <v>76.47058823529412</v>
      </c>
      <c r="CJ17" s="98">
        <v>82.35294117647058</v>
      </c>
      <c r="CK17" s="98">
        <v>100</v>
      </c>
      <c r="CL17" s="98">
        <v>94.11764705882352</v>
      </c>
      <c r="CM17" s="98">
        <v>100</v>
      </c>
      <c r="CN17" s="98">
        <v>100</v>
      </c>
      <c r="CO17" s="99">
        <v>88.23529411764706</v>
      </c>
      <c r="CP17" s="567">
        <f>IF((COUNTIF(CA17:CO17,"&gt;=50"))&gt;=7,100,0)</f>
        <v>100</v>
      </c>
      <c r="CQ17" s="573">
        <f>IF((COUNTIF(CA17:CO17,"&gt;=50"))&gt;=7,10,0)</f>
        <v>10</v>
      </c>
      <c r="CR17" s="97">
        <v>100</v>
      </c>
      <c r="CS17" s="98">
        <v>94.11764705882352</v>
      </c>
      <c r="CT17" s="98">
        <v>88.23529411764706</v>
      </c>
      <c r="CU17" s="99">
        <v>100</v>
      </c>
      <c r="CV17" s="567">
        <f>IF((COUNTIF(CR17:CU17,"&gt;=50"))&gt;=2,100,0)</f>
        <v>100</v>
      </c>
      <c r="CW17" s="573">
        <f>IF((COUNTIF(CR17:CU17,"&gt;=50"))&gt;=2,10,0)</f>
        <v>10</v>
      </c>
      <c r="CX17" s="578">
        <v>88.23529411764706</v>
      </c>
      <c r="CY17" s="575">
        <f>IF(CX17&gt;=50,100,0)</f>
        <v>100</v>
      </c>
      <c r="CZ17" s="576">
        <f>IF(CX17&gt;=50,10,0)</f>
        <v>10</v>
      </c>
      <c r="DA17" s="579">
        <f>CQ17+CW17+CZ17</f>
        <v>30</v>
      </c>
      <c r="DB17" s="580">
        <f>SUM(Z17,BP17,BZ17,DA17)</f>
        <v>117</v>
      </c>
    </row>
    <row r="18" spans="1:106" s="8" customFormat="1" ht="18" customHeight="1">
      <c r="A18" s="30">
        <v>7</v>
      </c>
      <c r="B18" s="21" t="s">
        <v>56</v>
      </c>
      <c r="C18" s="22" t="s">
        <v>270</v>
      </c>
      <c r="D18" s="554">
        <v>50.64935064935065</v>
      </c>
      <c r="E18" s="555">
        <f>CHOOSE((D18=0)+(D18&gt;0)+(D18&gt;=15)+(D18&gt;=30)+(D18&gt;=45)+(D18&gt;=60)+(D18&gt;=75)+(D18&gt;=90)+(D18&lt;=100),0,1,2,3,4,5,6,7)</f>
        <v>4</v>
      </c>
      <c r="F18" s="556">
        <v>0</v>
      </c>
      <c r="G18" s="557">
        <v>1</v>
      </c>
      <c r="H18" s="558">
        <f>SUM(E18:G18)</f>
        <v>5</v>
      </c>
      <c r="I18" s="559">
        <v>1</v>
      </c>
      <c r="J18" s="560">
        <v>1</v>
      </c>
      <c r="K18" s="560">
        <v>1</v>
      </c>
      <c r="L18" s="560">
        <v>1</v>
      </c>
      <c r="M18" s="560">
        <v>1</v>
      </c>
      <c r="N18" s="560">
        <v>1</v>
      </c>
      <c r="O18" s="560">
        <v>1</v>
      </c>
      <c r="P18" s="560">
        <v>1</v>
      </c>
      <c r="Q18" s="560">
        <v>1</v>
      </c>
      <c r="R18" s="561">
        <v>1</v>
      </c>
      <c r="S18" s="562">
        <f>SUM(I18:R18)</f>
        <v>10</v>
      </c>
      <c r="T18" s="563">
        <v>2</v>
      </c>
      <c r="U18" s="564">
        <v>4</v>
      </c>
      <c r="V18" s="565">
        <v>0</v>
      </c>
      <c r="W18" s="562">
        <f>SUM(T18:V18)</f>
        <v>6</v>
      </c>
      <c r="X18" s="566">
        <v>0</v>
      </c>
      <c r="Y18" s="567">
        <v>0</v>
      </c>
      <c r="Z18" s="568">
        <f>Y18+W18+S18+H18</f>
        <v>21</v>
      </c>
      <c r="AA18" s="75">
        <v>1</v>
      </c>
      <c r="AB18" s="76">
        <v>1</v>
      </c>
      <c r="AC18" s="76">
        <v>0</v>
      </c>
      <c r="AD18" s="76">
        <v>2</v>
      </c>
      <c r="AE18" s="76">
        <v>2</v>
      </c>
      <c r="AF18" s="77">
        <v>2</v>
      </c>
      <c r="AG18" s="569">
        <f>SUM(AA18:AF18)</f>
        <v>8</v>
      </c>
      <c r="AH18" s="68">
        <v>1</v>
      </c>
      <c r="AI18" s="69">
        <v>1</v>
      </c>
      <c r="AJ18" s="69">
        <v>1</v>
      </c>
      <c r="AK18" s="70">
        <v>1</v>
      </c>
      <c r="AL18" s="80">
        <v>1</v>
      </c>
      <c r="AM18" s="69">
        <v>1</v>
      </c>
      <c r="AN18" s="69">
        <v>1</v>
      </c>
      <c r="AO18" s="69">
        <v>1</v>
      </c>
      <c r="AP18" s="69">
        <v>1</v>
      </c>
      <c r="AQ18" s="70">
        <v>1</v>
      </c>
      <c r="AR18" s="569">
        <f>SUM(AH18:AQ18)</f>
        <v>10</v>
      </c>
      <c r="AS18" s="80">
        <v>2</v>
      </c>
      <c r="AT18" s="69">
        <v>0</v>
      </c>
      <c r="AU18" s="69">
        <v>0</v>
      </c>
      <c r="AV18" s="69">
        <v>2</v>
      </c>
      <c r="AW18" s="70">
        <v>2</v>
      </c>
      <c r="AX18" s="569">
        <f>SUM(AS18:AW18)</f>
        <v>6</v>
      </c>
      <c r="AY18" s="570">
        <v>0</v>
      </c>
      <c r="AZ18" s="571">
        <v>1</v>
      </c>
      <c r="BA18" s="569">
        <f>SUM(AY18:AZ18)</f>
        <v>1</v>
      </c>
      <c r="BB18" s="68">
        <v>0</v>
      </c>
      <c r="BC18" s="69">
        <v>1</v>
      </c>
      <c r="BD18" s="69">
        <v>2</v>
      </c>
      <c r="BE18" s="69">
        <v>2</v>
      </c>
      <c r="BF18" s="70">
        <v>3</v>
      </c>
      <c r="BG18" s="569">
        <f>SUM(BB18:BF18)</f>
        <v>8</v>
      </c>
      <c r="BH18" s="78">
        <v>0</v>
      </c>
      <c r="BI18" s="76">
        <v>3</v>
      </c>
      <c r="BJ18" s="77">
        <v>0</v>
      </c>
      <c r="BK18" s="569">
        <f>SUM(BH18:BJ18)</f>
        <v>3</v>
      </c>
      <c r="BL18" s="80">
        <v>0</v>
      </c>
      <c r="BM18" s="69">
        <v>0</v>
      </c>
      <c r="BN18" s="70">
        <v>0</v>
      </c>
      <c r="BO18" s="569">
        <f>SUM(BL18:BN18)</f>
        <v>0</v>
      </c>
      <c r="BP18" s="572">
        <f>BO18+BK18+BG18+BA18+AX18+AR18+AG18</f>
        <v>36</v>
      </c>
      <c r="BQ18" s="90">
        <v>100</v>
      </c>
      <c r="BR18" s="91">
        <v>100</v>
      </c>
      <c r="BS18" s="91">
        <v>100</v>
      </c>
      <c r="BT18" s="92">
        <v>100</v>
      </c>
      <c r="BU18" s="567">
        <f>IF((COUNTIF(BQ18:BT18,"&gt;=50"))&gt;=2,100,0)</f>
        <v>100</v>
      </c>
      <c r="BV18" s="573">
        <f>IF((COUNTIF(BQ18:BT18,"&gt;=50"))&gt;=2,10,0)</f>
        <v>10</v>
      </c>
      <c r="BW18" s="574">
        <v>100</v>
      </c>
      <c r="BX18" s="575">
        <f>IF(BW18&gt;=50,100,0)</f>
        <v>100</v>
      </c>
      <c r="BY18" s="576">
        <f>IF(BW18&gt;=50,10,0)</f>
        <v>10</v>
      </c>
      <c r="BZ18" s="577">
        <f>BV18+BY18</f>
        <v>20</v>
      </c>
      <c r="CA18" s="97">
        <v>100</v>
      </c>
      <c r="CB18" s="98">
        <v>100</v>
      </c>
      <c r="CC18" s="98">
        <v>100</v>
      </c>
      <c r="CD18" s="98">
        <v>100</v>
      </c>
      <c r="CE18" s="98">
        <v>91.66666666666666</v>
      </c>
      <c r="CF18" s="98">
        <v>100</v>
      </c>
      <c r="CG18" s="98">
        <v>83.33333333333334</v>
      </c>
      <c r="CH18" s="98">
        <v>91.66666666666666</v>
      </c>
      <c r="CI18" s="98">
        <v>91.66666666666666</v>
      </c>
      <c r="CJ18" s="98">
        <v>83.33333333333334</v>
      </c>
      <c r="CK18" s="98">
        <v>100</v>
      </c>
      <c r="CL18" s="98">
        <v>100</v>
      </c>
      <c r="CM18" s="98">
        <v>100</v>
      </c>
      <c r="CN18" s="98">
        <v>100</v>
      </c>
      <c r="CO18" s="99">
        <v>100</v>
      </c>
      <c r="CP18" s="567">
        <f>IF((COUNTIF(CA18:CO18,"&gt;=50"))&gt;=7,100,0)</f>
        <v>100</v>
      </c>
      <c r="CQ18" s="573">
        <f>IF((COUNTIF(CA18:CO18,"&gt;=50"))&gt;=7,10,0)</f>
        <v>10</v>
      </c>
      <c r="CR18" s="97">
        <v>100</v>
      </c>
      <c r="CS18" s="98">
        <v>100</v>
      </c>
      <c r="CT18" s="98">
        <v>66.66666666666666</v>
      </c>
      <c r="CU18" s="99">
        <v>91.66666666666666</v>
      </c>
      <c r="CV18" s="567">
        <f>IF((COUNTIF(CR18:CU18,"&gt;=50"))&gt;=2,100,0)</f>
        <v>100</v>
      </c>
      <c r="CW18" s="573">
        <f>IF((COUNTIF(CR18:CU18,"&gt;=50"))&gt;=2,10,0)</f>
        <v>10</v>
      </c>
      <c r="CX18" s="578">
        <v>100</v>
      </c>
      <c r="CY18" s="575">
        <f>IF(CX18&gt;=50,100,0)</f>
        <v>100</v>
      </c>
      <c r="CZ18" s="576">
        <f>IF(CX18&gt;=50,10,0)</f>
        <v>10</v>
      </c>
      <c r="DA18" s="579">
        <f>CQ18+CW18+CZ18</f>
        <v>30</v>
      </c>
      <c r="DB18" s="582">
        <v>106</v>
      </c>
    </row>
    <row r="19" spans="1:106" s="8" customFormat="1" ht="18" customHeight="1">
      <c r="A19" s="30">
        <v>8</v>
      </c>
      <c r="B19" s="21" t="s">
        <v>56</v>
      </c>
      <c r="C19" s="22" t="s">
        <v>147</v>
      </c>
      <c r="D19" s="59">
        <v>75.32467532467533</v>
      </c>
      <c r="E19" s="60">
        <f>CHOOSE((D19=0)+(D19&gt;0)+(D19&gt;=15)+(D19&gt;=30)+(D19&gt;=45)+(D19&gt;=60)+(D19&gt;=75)+(D19&gt;=90)+(D19&lt;=100),0,1,2,3,4,5,6,7)</f>
        <v>6</v>
      </c>
      <c r="F19" s="61">
        <v>1</v>
      </c>
      <c r="G19" s="62">
        <v>1</v>
      </c>
      <c r="H19" s="26">
        <f>SUM(E19:G19)</f>
        <v>8</v>
      </c>
      <c r="I19" s="56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  <c r="Q19" s="57">
        <v>1</v>
      </c>
      <c r="R19" s="58">
        <v>1</v>
      </c>
      <c r="S19" s="27">
        <f>SUM(I19:R19)</f>
        <v>10</v>
      </c>
      <c r="T19" s="63">
        <v>2</v>
      </c>
      <c r="U19" s="61">
        <v>4</v>
      </c>
      <c r="V19" s="64">
        <v>0</v>
      </c>
      <c r="W19" s="27">
        <f>SUM(T19:V19)</f>
        <v>6</v>
      </c>
      <c r="X19" s="55">
        <v>10</v>
      </c>
      <c r="Y19" s="20">
        <v>10</v>
      </c>
      <c r="Z19" s="32">
        <f>Y19+W19+S19+H19</f>
        <v>34</v>
      </c>
      <c r="AA19" s="68">
        <v>1</v>
      </c>
      <c r="AB19" s="69">
        <v>1</v>
      </c>
      <c r="AC19" s="69">
        <v>0</v>
      </c>
      <c r="AD19" s="69">
        <v>2</v>
      </c>
      <c r="AE19" s="69">
        <v>0</v>
      </c>
      <c r="AF19" s="70">
        <v>0</v>
      </c>
      <c r="AG19" s="28">
        <f>SUM(AA19:AF19)</f>
        <v>4</v>
      </c>
      <c r="AH19" s="75">
        <v>1</v>
      </c>
      <c r="AI19" s="76">
        <v>1</v>
      </c>
      <c r="AJ19" s="76">
        <v>1</v>
      </c>
      <c r="AK19" s="77">
        <v>1</v>
      </c>
      <c r="AL19" s="78">
        <v>0</v>
      </c>
      <c r="AM19" s="76">
        <v>1</v>
      </c>
      <c r="AN19" s="76">
        <v>1</v>
      </c>
      <c r="AO19" s="76">
        <v>1</v>
      </c>
      <c r="AP19" s="76">
        <v>1</v>
      </c>
      <c r="AQ19" s="77">
        <v>0</v>
      </c>
      <c r="AR19" s="28">
        <f>SUM(AH19:AQ19)</f>
        <v>8</v>
      </c>
      <c r="AS19" s="80">
        <v>0</v>
      </c>
      <c r="AT19" s="69">
        <v>0</v>
      </c>
      <c r="AU19" s="69">
        <v>0</v>
      </c>
      <c r="AV19" s="69">
        <v>0</v>
      </c>
      <c r="AW19" s="70">
        <v>0</v>
      </c>
      <c r="AX19" s="28">
        <f>SUM(AS19:AW19)</f>
        <v>0</v>
      </c>
      <c r="AY19" s="75">
        <v>0</v>
      </c>
      <c r="AZ19" s="82">
        <v>0</v>
      </c>
      <c r="BA19" s="28">
        <f>SUM(AY19:AZ19)</f>
        <v>0</v>
      </c>
      <c r="BB19" s="68">
        <v>0</v>
      </c>
      <c r="BC19" s="69">
        <v>0</v>
      </c>
      <c r="BD19" s="69">
        <v>2</v>
      </c>
      <c r="BE19" s="69">
        <v>2</v>
      </c>
      <c r="BF19" s="70">
        <v>3</v>
      </c>
      <c r="BG19" s="28">
        <f>SUM(BB19:BF19)</f>
        <v>7</v>
      </c>
      <c r="BH19" s="78">
        <v>0</v>
      </c>
      <c r="BI19" s="76">
        <v>3</v>
      </c>
      <c r="BJ19" s="77">
        <v>4</v>
      </c>
      <c r="BK19" s="28">
        <f>SUM(BH19:BJ19)</f>
        <v>7</v>
      </c>
      <c r="BL19" s="80">
        <v>0</v>
      </c>
      <c r="BM19" s="69">
        <v>0</v>
      </c>
      <c r="BN19" s="70">
        <v>0</v>
      </c>
      <c r="BO19" s="28">
        <f>SUM(BL19:BN19)</f>
        <v>0</v>
      </c>
      <c r="BP19" s="45">
        <f>BO19+BK19+BG19+BA19+AX19+AR19+AG19</f>
        <v>26</v>
      </c>
      <c r="BQ19" s="90">
        <v>95</v>
      </c>
      <c r="BR19" s="91">
        <v>95</v>
      </c>
      <c r="BS19" s="91">
        <v>100</v>
      </c>
      <c r="BT19" s="92">
        <v>100</v>
      </c>
      <c r="BU19" s="20">
        <f>IF((COUNTIF(BQ19:BT19,"&gt;=50"))&gt;=2,100,0)</f>
        <v>100</v>
      </c>
      <c r="BV19" s="29">
        <f>IF((COUNTIF(BQ19:BT19,"&gt;=50"))&gt;=2,10,0)</f>
        <v>10</v>
      </c>
      <c r="BW19" s="93">
        <v>100</v>
      </c>
      <c r="BX19" s="18">
        <v>100</v>
      </c>
      <c r="BY19" s="15">
        <f>IF(BW19&gt;=50,10,0)</f>
        <v>10</v>
      </c>
      <c r="BZ19" s="36">
        <f>BV19+BY19</f>
        <v>20</v>
      </c>
      <c r="CA19" s="97">
        <v>91</v>
      </c>
      <c r="CB19" s="98">
        <v>100</v>
      </c>
      <c r="CC19" s="98">
        <v>100</v>
      </c>
      <c r="CD19" s="98">
        <v>100</v>
      </c>
      <c r="CE19" s="98">
        <v>68</v>
      </c>
      <c r="CF19" s="98">
        <v>100</v>
      </c>
      <c r="CG19" s="98">
        <v>95</v>
      </c>
      <c r="CH19" s="98">
        <v>82</v>
      </c>
      <c r="CI19" s="98">
        <v>59</v>
      </c>
      <c r="CJ19" s="98">
        <v>95</v>
      </c>
      <c r="CK19" s="98">
        <v>100</v>
      </c>
      <c r="CL19" s="98">
        <v>100</v>
      </c>
      <c r="CM19" s="98">
        <v>100</v>
      </c>
      <c r="CN19" s="98">
        <v>100</v>
      </c>
      <c r="CO19" s="99">
        <v>100</v>
      </c>
      <c r="CP19" s="20">
        <f>IF((COUNTIF(CA19:CO19,"&gt;=50"))&gt;=7,100,0)</f>
        <v>100</v>
      </c>
      <c r="CQ19" s="29">
        <f>IF((COUNTIF(CA19:CO19,"&gt;=50"))&gt;=7,10,0)</f>
        <v>10</v>
      </c>
      <c r="CR19" s="97">
        <v>100</v>
      </c>
      <c r="CS19" s="98">
        <v>100</v>
      </c>
      <c r="CT19" s="98">
        <v>36</v>
      </c>
      <c r="CU19" s="99">
        <v>100</v>
      </c>
      <c r="CV19" s="20">
        <f>IF((COUNTIF(CR19:CU19,"&gt;=50"))&gt;=2,100,0)</f>
        <v>100</v>
      </c>
      <c r="CW19" s="29">
        <f>IF((COUNTIF(CR19:CU19,"&gt;=50"))&gt;=2,10,0)</f>
        <v>10</v>
      </c>
      <c r="CX19" s="102">
        <v>100</v>
      </c>
      <c r="CY19" s="18">
        <f>IF(CX19&gt;=50,100,0)</f>
        <v>100</v>
      </c>
      <c r="CZ19" s="15">
        <f>IF(CX19&gt;=50,10,0)</f>
        <v>10</v>
      </c>
      <c r="DA19" s="37">
        <f>CQ19+CW19+CZ19</f>
        <v>30</v>
      </c>
      <c r="DB19" s="47">
        <f>SUM(Z19,BP19,BZ19,DA19)</f>
        <v>110</v>
      </c>
    </row>
    <row r="20" spans="1:106" s="8" customFormat="1" ht="18" customHeight="1">
      <c r="A20" s="30">
        <v>9</v>
      </c>
      <c r="B20" s="21" t="s">
        <v>56</v>
      </c>
      <c r="C20" s="22" t="s">
        <v>269</v>
      </c>
      <c r="D20" s="554">
        <v>84.41558441558442</v>
      </c>
      <c r="E20" s="555">
        <f>CHOOSE((D20=0)+(D20&gt;0)+(D20&gt;=15)+(D20&gt;=30)+(D20&gt;=45)+(D20&gt;=60)+(D20&gt;=75)+(D20&gt;=90)+(D20&lt;=100),0,1,2,3,4,5,6,7)</f>
        <v>6</v>
      </c>
      <c r="F20" s="556">
        <v>1</v>
      </c>
      <c r="G20" s="557">
        <v>1</v>
      </c>
      <c r="H20" s="558">
        <f>SUM(E20:G20)</f>
        <v>8</v>
      </c>
      <c r="I20" s="559">
        <v>1</v>
      </c>
      <c r="J20" s="560">
        <v>1</v>
      </c>
      <c r="K20" s="560">
        <v>1</v>
      </c>
      <c r="L20" s="560">
        <v>1</v>
      </c>
      <c r="M20" s="560">
        <v>1</v>
      </c>
      <c r="N20" s="560">
        <v>1</v>
      </c>
      <c r="O20" s="560">
        <v>1</v>
      </c>
      <c r="P20" s="560">
        <v>1</v>
      </c>
      <c r="Q20" s="560">
        <v>1</v>
      </c>
      <c r="R20" s="561">
        <v>1</v>
      </c>
      <c r="S20" s="562">
        <f>SUM(I20:R20)</f>
        <v>10</v>
      </c>
      <c r="T20" s="563">
        <v>2</v>
      </c>
      <c r="U20" s="564">
        <v>4</v>
      </c>
      <c r="V20" s="565">
        <v>0</v>
      </c>
      <c r="W20" s="562">
        <f>SUM(T20:V20)</f>
        <v>6</v>
      </c>
      <c r="X20" s="566">
        <v>0</v>
      </c>
      <c r="Y20" s="567">
        <v>0</v>
      </c>
      <c r="Z20" s="568">
        <f>Y20+W20+S20+H20</f>
        <v>24</v>
      </c>
      <c r="AA20" s="75">
        <v>0</v>
      </c>
      <c r="AB20" s="76">
        <v>1</v>
      </c>
      <c r="AC20" s="76">
        <v>0</v>
      </c>
      <c r="AD20" s="76">
        <v>2</v>
      </c>
      <c r="AE20" s="76">
        <v>2</v>
      </c>
      <c r="AF20" s="77">
        <v>2</v>
      </c>
      <c r="AG20" s="569">
        <f>SUM(AA20:AF20)</f>
        <v>7</v>
      </c>
      <c r="AH20" s="68">
        <v>1</v>
      </c>
      <c r="AI20" s="69">
        <v>1</v>
      </c>
      <c r="AJ20" s="69">
        <v>1</v>
      </c>
      <c r="AK20" s="70">
        <v>1</v>
      </c>
      <c r="AL20" s="80">
        <v>1</v>
      </c>
      <c r="AM20" s="69">
        <v>1</v>
      </c>
      <c r="AN20" s="69">
        <v>1</v>
      </c>
      <c r="AO20" s="69">
        <v>0</v>
      </c>
      <c r="AP20" s="69">
        <v>1</v>
      </c>
      <c r="AQ20" s="70">
        <v>1</v>
      </c>
      <c r="AR20" s="569">
        <f>SUM(AH20:AQ20)</f>
        <v>9</v>
      </c>
      <c r="AS20" s="80">
        <v>2</v>
      </c>
      <c r="AT20" s="69">
        <v>0</v>
      </c>
      <c r="AU20" s="69">
        <v>0</v>
      </c>
      <c r="AV20" s="69">
        <v>2</v>
      </c>
      <c r="AW20" s="70">
        <v>2</v>
      </c>
      <c r="AX20" s="569">
        <f>SUM(AS20:AW20)</f>
        <v>6</v>
      </c>
      <c r="AY20" s="570">
        <v>0</v>
      </c>
      <c r="AZ20" s="571">
        <v>8</v>
      </c>
      <c r="BA20" s="569">
        <f>SUM(AY20:AZ20)</f>
        <v>8</v>
      </c>
      <c r="BB20" s="68">
        <v>2</v>
      </c>
      <c r="BC20" s="69">
        <v>1</v>
      </c>
      <c r="BD20" s="69">
        <v>2</v>
      </c>
      <c r="BE20" s="69">
        <v>2</v>
      </c>
      <c r="BF20" s="70">
        <v>3</v>
      </c>
      <c r="BG20" s="569">
        <f>SUM(BB20:BF20)</f>
        <v>10</v>
      </c>
      <c r="BH20" s="78">
        <v>0</v>
      </c>
      <c r="BI20" s="76">
        <v>0</v>
      </c>
      <c r="BJ20" s="77">
        <v>4</v>
      </c>
      <c r="BK20" s="569">
        <f>SUM(BH20:BJ20)</f>
        <v>4</v>
      </c>
      <c r="BL20" s="80">
        <v>0</v>
      </c>
      <c r="BM20" s="69">
        <v>0</v>
      </c>
      <c r="BN20" s="70">
        <v>0</v>
      </c>
      <c r="BO20" s="569">
        <f>SUM(BL20:BN20)</f>
        <v>0</v>
      </c>
      <c r="BP20" s="572">
        <f>BO20+BK20+BG20+BA20+AX20+AR20+AG20</f>
        <v>44</v>
      </c>
      <c r="BQ20" s="90">
        <v>100</v>
      </c>
      <c r="BR20" s="91">
        <v>100</v>
      </c>
      <c r="BS20" s="91">
        <v>100</v>
      </c>
      <c r="BT20" s="92">
        <v>100</v>
      </c>
      <c r="BU20" s="567">
        <f>IF((COUNTIF(BQ20:BT20,"&gt;=50"))&gt;=2,100,0)</f>
        <v>100</v>
      </c>
      <c r="BV20" s="573">
        <f>IF((COUNTIF(BQ20:BT20,"&gt;=50"))&gt;=2,10,0)</f>
        <v>10</v>
      </c>
      <c r="BW20" s="574">
        <v>100</v>
      </c>
      <c r="BX20" s="575">
        <f>IF(BW20&gt;=50,100,0)</f>
        <v>100</v>
      </c>
      <c r="BY20" s="576">
        <f>IF(BW20&gt;=50,10,0)</f>
        <v>10</v>
      </c>
      <c r="BZ20" s="577">
        <f>BV20+BY20</f>
        <v>20</v>
      </c>
      <c r="CA20" s="97">
        <v>100</v>
      </c>
      <c r="CB20" s="98">
        <v>100</v>
      </c>
      <c r="CC20" s="98">
        <v>100</v>
      </c>
      <c r="CD20" s="98">
        <v>100</v>
      </c>
      <c r="CE20" s="98">
        <v>16.666666666666664</v>
      </c>
      <c r="CF20" s="98">
        <v>100</v>
      </c>
      <c r="CG20" s="98">
        <v>100</v>
      </c>
      <c r="CH20" s="98">
        <v>100</v>
      </c>
      <c r="CI20" s="98">
        <v>0</v>
      </c>
      <c r="CJ20" s="98">
        <v>100</v>
      </c>
      <c r="CK20" s="98">
        <v>100</v>
      </c>
      <c r="CL20" s="98">
        <v>16.666666666666664</v>
      </c>
      <c r="CM20" s="98">
        <v>100</v>
      </c>
      <c r="CN20" s="98">
        <v>100</v>
      </c>
      <c r="CO20" s="99">
        <v>100</v>
      </c>
      <c r="CP20" s="567">
        <f>IF((COUNTIF(CA20:CO20,"&gt;=50"))&gt;=7,100,0)</f>
        <v>100</v>
      </c>
      <c r="CQ20" s="573">
        <f>IF((COUNTIF(CA20:CO20,"&gt;=50"))&gt;=7,10,0)</f>
        <v>10</v>
      </c>
      <c r="CR20" s="97">
        <v>100</v>
      </c>
      <c r="CS20" s="98">
        <v>100</v>
      </c>
      <c r="CT20" s="98">
        <v>16.666666666666664</v>
      </c>
      <c r="CU20" s="99">
        <v>100</v>
      </c>
      <c r="CV20" s="567">
        <f>IF((COUNTIF(CR20:CU20,"&gt;=50"))&gt;=2,100,0)</f>
        <v>100</v>
      </c>
      <c r="CW20" s="573">
        <f>IF((COUNTIF(CR20:CU20,"&gt;=50"))&gt;=2,10,0)</f>
        <v>10</v>
      </c>
      <c r="CX20" s="578">
        <v>100</v>
      </c>
      <c r="CY20" s="575">
        <f>IF(CX20&gt;=50,100,0)</f>
        <v>100</v>
      </c>
      <c r="CZ20" s="576">
        <f>IF(CX20&gt;=50,10,0)</f>
        <v>10</v>
      </c>
      <c r="DA20" s="579">
        <f>CQ20+CW20+CZ20</f>
        <v>30</v>
      </c>
      <c r="DB20" s="580">
        <f>SUM(Z20,BP20,BZ20,DA20)</f>
        <v>118</v>
      </c>
    </row>
    <row r="21" spans="1:106" s="8" customFormat="1" ht="18" customHeight="1">
      <c r="A21" s="30">
        <v>10</v>
      </c>
      <c r="B21" s="21" t="s">
        <v>56</v>
      </c>
      <c r="C21" s="22" t="s">
        <v>146</v>
      </c>
      <c r="D21" s="59">
        <v>79.22077922077922</v>
      </c>
      <c r="E21" s="60">
        <f>CHOOSE((D21=0)+(D21&gt;0)+(D21&gt;=15)+(D21&gt;=30)+(D21&gt;=45)+(D21&gt;=60)+(D21&gt;=75)+(D21&gt;=90)+(D21&lt;=100),0,1,2,3,4,5,6,7)</f>
        <v>6</v>
      </c>
      <c r="F21" s="61">
        <v>1</v>
      </c>
      <c r="G21" s="62">
        <v>1</v>
      </c>
      <c r="H21" s="26">
        <f>SUM(E21:G21)</f>
        <v>8</v>
      </c>
      <c r="I21" s="56">
        <v>1</v>
      </c>
      <c r="J21" s="57">
        <v>1</v>
      </c>
      <c r="K21" s="57">
        <v>1</v>
      </c>
      <c r="L21" s="57">
        <v>1</v>
      </c>
      <c r="M21" s="57">
        <v>1</v>
      </c>
      <c r="N21" s="57">
        <v>1</v>
      </c>
      <c r="O21" s="57">
        <v>1</v>
      </c>
      <c r="P21" s="57">
        <v>1</v>
      </c>
      <c r="Q21" s="57">
        <v>1</v>
      </c>
      <c r="R21" s="58">
        <v>1</v>
      </c>
      <c r="S21" s="27">
        <f>SUM(I21:R21)</f>
        <v>10</v>
      </c>
      <c r="T21" s="63">
        <v>2</v>
      </c>
      <c r="U21" s="61">
        <v>4</v>
      </c>
      <c r="V21" s="64">
        <v>4</v>
      </c>
      <c r="W21" s="27">
        <f>SUM(T21:V21)</f>
        <v>10</v>
      </c>
      <c r="X21" s="55">
        <v>10</v>
      </c>
      <c r="Y21" s="20">
        <v>10</v>
      </c>
      <c r="Z21" s="32">
        <f>Y21+W21+S21+H21</f>
        <v>38</v>
      </c>
      <c r="AA21" s="68">
        <v>1</v>
      </c>
      <c r="AB21" s="69">
        <v>1</v>
      </c>
      <c r="AC21" s="69">
        <v>0</v>
      </c>
      <c r="AD21" s="69">
        <v>2</v>
      </c>
      <c r="AE21" s="69">
        <v>2</v>
      </c>
      <c r="AF21" s="70">
        <v>0</v>
      </c>
      <c r="AG21" s="28">
        <f>SUM(AA21:AF21)</f>
        <v>6</v>
      </c>
      <c r="AH21" s="75">
        <v>1</v>
      </c>
      <c r="AI21" s="76">
        <v>1</v>
      </c>
      <c r="AJ21" s="76">
        <v>1</v>
      </c>
      <c r="AK21" s="77">
        <v>1</v>
      </c>
      <c r="AL21" s="78">
        <v>1</v>
      </c>
      <c r="AM21" s="76">
        <v>1</v>
      </c>
      <c r="AN21" s="76">
        <v>1</v>
      </c>
      <c r="AO21" s="76">
        <v>1</v>
      </c>
      <c r="AP21" s="76">
        <v>1</v>
      </c>
      <c r="AQ21" s="77">
        <v>1</v>
      </c>
      <c r="AR21" s="28">
        <f>SUM(AH21:AQ21)</f>
        <v>10</v>
      </c>
      <c r="AS21" s="80">
        <v>2</v>
      </c>
      <c r="AT21" s="69">
        <v>0</v>
      </c>
      <c r="AU21" s="69">
        <v>0</v>
      </c>
      <c r="AV21" s="69">
        <v>0</v>
      </c>
      <c r="AW21" s="70">
        <v>0</v>
      </c>
      <c r="AX21" s="28">
        <f>SUM(AS21:AW21)</f>
        <v>2</v>
      </c>
      <c r="AY21" s="75">
        <v>0</v>
      </c>
      <c r="AZ21" s="82">
        <v>0</v>
      </c>
      <c r="BA21" s="28">
        <f>SUM(AY21:AZ21)</f>
        <v>0</v>
      </c>
      <c r="BB21" s="68">
        <v>0</v>
      </c>
      <c r="BC21" s="69">
        <v>0</v>
      </c>
      <c r="BD21" s="69">
        <v>2</v>
      </c>
      <c r="BE21" s="69">
        <v>2</v>
      </c>
      <c r="BF21" s="70">
        <v>3</v>
      </c>
      <c r="BG21" s="28">
        <f>SUM(BB21:BF21)</f>
        <v>7</v>
      </c>
      <c r="BH21" s="78">
        <v>0</v>
      </c>
      <c r="BI21" s="76">
        <v>0</v>
      </c>
      <c r="BJ21" s="77">
        <v>4</v>
      </c>
      <c r="BK21" s="28">
        <f>SUM(BH21:BJ21)</f>
        <v>4</v>
      </c>
      <c r="BL21" s="80">
        <v>0</v>
      </c>
      <c r="BM21" s="69">
        <v>0</v>
      </c>
      <c r="BN21" s="70">
        <v>4</v>
      </c>
      <c r="BO21" s="28">
        <f>SUM(BL21:BN21)</f>
        <v>4</v>
      </c>
      <c r="BP21" s="45">
        <f>BO21+BK21+BG21+BA21+AX21+AR21+AG21</f>
        <v>33</v>
      </c>
      <c r="BQ21" s="90">
        <v>100</v>
      </c>
      <c r="BR21" s="91">
        <v>100</v>
      </c>
      <c r="BS21" s="91">
        <v>100</v>
      </c>
      <c r="BT21" s="92">
        <v>100</v>
      </c>
      <c r="BU21" s="20">
        <f>IF((COUNTIF(BQ21:BT21,"&gt;=50"))&gt;=2,100,0)</f>
        <v>100</v>
      </c>
      <c r="BV21" s="29">
        <f>IF((COUNTIF(BQ21:BT21,"&gt;=50"))&gt;=2,10,0)</f>
        <v>10</v>
      </c>
      <c r="BW21" s="93">
        <v>100</v>
      </c>
      <c r="BX21" s="18">
        <v>100</v>
      </c>
      <c r="BY21" s="15">
        <f>IF(BW21&gt;=50,10,0)</f>
        <v>10</v>
      </c>
      <c r="BZ21" s="36">
        <f>BV21+BY21</f>
        <v>20</v>
      </c>
      <c r="CA21" s="97">
        <v>100</v>
      </c>
      <c r="CB21" s="98">
        <v>100</v>
      </c>
      <c r="CC21" s="98">
        <v>91</v>
      </c>
      <c r="CD21" s="98">
        <v>100</v>
      </c>
      <c r="CE21" s="98">
        <v>100</v>
      </c>
      <c r="CF21" s="98">
        <v>100</v>
      </c>
      <c r="CG21" s="98">
        <v>100</v>
      </c>
      <c r="CH21" s="98">
        <v>100</v>
      </c>
      <c r="CI21" s="98">
        <v>100</v>
      </c>
      <c r="CJ21" s="98">
        <v>73</v>
      </c>
      <c r="CK21" s="98">
        <v>100</v>
      </c>
      <c r="CL21" s="98">
        <v>100</v>
      </c>
      <c r="CM21" s="98">
        <v>100</v>
      </c>
      <c r="CN21" s="98">
        <v>100</v>
      </c>
      <c r="CO21" s="99">
        <v>100</v>
      </c>
      <c r="CP21" s="20">
        <f>IF((COUNTIF(CA21:CO21,"&gt;=50"))&gt;=7,100,0)</f>
        <v>100</v>
      </c>
      <c r="CQ21" s="29">
        <f>IF((COUNTIF(CA21:CO21,"&gt;=50"))&gt;=7,10,0)</f>
        <v>10</v>
      </c>
      <c r="CR21" s="97">
        <v>100</v>
      </c>
      <c r="CS21" s="98">
        <v>100</v>
      </c>
      <c r="CT21" s="98">
        <v>100</v>
      </c>
      <c r="CU21" s="99">
        <v>100</v>
      </c>
      <c r="CV21" s="20">
        <f>IF((COUNTIF(CR21:CU21,"&gt;=50"))&gt;=2,100,0)</f>
        <v>100</v>
      </c>
      <c r="CW21" s="29">
        <f>IF((COUNTIF(CR21:CU21,"&gt;=50"))&gt;=2,10,0)</f>
        <v>10</v>
      </c>
      <c r="CX21" s="102">
        <v>100</v>
      </c>
      <c r="CY21" s="18">
        <f>IF(CX21&gt;=50,100,0)</f>
        <v>100</v>
      </c>
      <c r="CZ21" s="15">
        <f>IF(CX21&gt;=50,10,0)</f>
        <v>10</v>
      </c>
      <c r="DA21" s="37">
        <f>CQ21+CW21+CZ21</f>
        <v>30</v>
      </c>
      <c r="DB21" s="580">
        <f>SUM(Z21,BP21,BZ21,DA21)</f>
        <v>121</v>
      </c>
    </row>
    <row r="22" spans="1:106" s="8" customFormat="1" ht="18" customHeight="1" thickBot="1">
      <c r="A22" s="30">
        <v>11</v>
      </c>
      <c r="B22" s="21" t="s">
        <v>56</v>
      </c>
      <c r="C22" s="22" t="s">
        <v>268</v>
      </c>
      <c r="D22" s="554">
        <v>80.51948051948052</v>
      </c>
      <c r="E22" s="555">
        <f>CHOOSE((D22=0)+(D22&gt;0)+(D22&gt;=15)+(D22&gt;=30)+(D22&gt;=45)+(D22&gt;=60)+(D22&gt;=75)+(D22&gt;=90)+(D22&lt;=100),0,1,2,3,4,5,6,7)</f>
        <v>6</v>
      </c>
      <c r="F22" s="556">
        <v>1</v>
      </c>
      <c r="G22" s="557">
        <v>1</v>
      </c>
      <c r="H22" s="558">
        <f>SUM(E22:G22)</f>
        <v>8</v>
      </c>
      <c r="I22" s="559">
        <v>1</v>
      </c>
      <c r="J22" s="560">
        <v>1</v>
      </c>
      <c r="K22" s="560">
        <v>1</v>
      </c>
      <c r="L22" s="560">
        <v>1</v>
      </c>
      <c r="M22" s="560">
        <v>1</v>
      </c>
      <c r="N22" s="560">
        <v>1</v>
      </c>
      <c r="O22" s="560">
        <v>1</v>
      </c>
      <c r="P22" s="560">
        <v>0</v>
      </c>
      <c r="Q22" s="560">
        <v>1</v>
      </c>
      <c r="R22" s="561">
        <v>1</v>
      </c>
      <c r="S22" s="562">
        <f>SUM(I22:R22)</f>
        <v>9</v>
      </c>
      <c r="T22" s="563">
        <v>2</v>
      </c>
      <c r="U22" s="564">
        <v>4</v>
      </c>
      <c r="V22" s="565">
        <v>0</v>
      </c>
      <c r="W22" s="562">
        <f>SUM(T22:V22)</f>
        <v>6</v>
      </c>
      <c r="X22" s="566">
        <v>0</v>
      </c>
      <c r="Y22" s="567">
        <v>0</v>
      </c>
      <c r="Z22" s="568">
        <f>Y22+W22+S22+H22</f>
        <v>23</v>
      </c>
      <c r="AA22" s="75">
        <v>0</v>
      </c>
      <c r="AB22" s="76">
        <v>1</v>
      </c>
      <c r="AC22" s="76">
        <v>0</v>
      </c>
      <c r="AD22" s="76">
        <v>2</v>
      </c>
      <c r="AE22" s="76">
        <v>2</v>
      </c>
      <c r="AF22" s="77">
        <v>2</v>
      </c>
      <c r="AG22" s="569">
        <f>SUM(AA22:AF22)</f>
        <v>7</v>
      </c>
      <c r="AH22" s="68">
        <v>1</v>
      </c>
      <c r="AI22" s="69">
        <v>1</v>
      </c>
      <c r="AJ22" s="69">
        <v>1</v>
      </c>
      <c r="AK22" s="70">
        <v>1</v>
      </c>
      <c r="AL22" s="80">
        <v>1</v>
      </c>
      <c r="AM22" s="69">
        <v>1</v>
      </c>
      <c r="AN22" s="69">
        <v>1</v>
      </c>
      <c r="AO22" s="69">
        <v>1</v>
      </c>
      <c r="AP22" s="69">
        <v>1</v>
      </c>
      <c r="AQ22" s="70">
        <v>1</v>
      </c>
      <c r="AR22" s="569">
        <f>SUM(AH22:AQ22)</f>
        <v>10</v>
      </c>
      <c r="AS22" s="80">
        <v>2</v>
      </c>
      <c r="AT22" s="69">
        <v>0</v>
      </c>
      <c r="AU22" s="69">
        <v>0</v>
      </c>
      <c r="AV22" s="69">
        <v>2</v>
      </c>
      <c r="AW22" s="70">
        <v>2</v>
      </c>
      <c r="AX22" s="569">
        <f>SUM(AS22:AW22)</f>
        <v>6</v>
      </c>
      <c r="AY22" s="570">
        <v>0</v>
      </c>
      <c r="AZ22" s="571">
        <v>1</v>
      </c>
      <c r="BA22" s="569">
        <f>SUM(AY22:AZ22)</f>
        <v>1</v>
      </c>
      <c r="BB22" s="68">
        <v>0</v>
      </c>
      <c r="BC22" s="69">
        <v>0</v>
      </c>
      <c r="BD22" s="69">
        <v>2</v>
      </c>
      <c r="BE22" s="69">
        <v>2</v>
      </c>
      <c r="BF22" s="70">
        <v>0</v>
      </c>
      <c r="BG22" s="569">
        <f>SUM(BB22:BF22)</f>
        <v>4</v>
      </c>
      <c r="BH22" s="78">
        <v>0</v>
      </c>
      <c r="BI22" s="76">
        <v>0</v>
      </c>
      <c r="BJ22" s="77">
        <v>4</v>
      </c>
      <c r="BK22" s="569">
        <f>SUM(BH22:BJ22)</f>
        <v>4</v>
      </c>
      <c r="BL22" s="80">
        <v>0</v>
      </c>
      <c r="BM22" s="69">
        <v>0</v>
      </c>
      <c r="BN22" s="70">
        <v>0</v>
      </c>
      <c r="BO22" s="569">
        <f>SUM(BL22:BN22)</f>
        <v>0</v>
      </c>
      <c r="BP22" s="572">
        <f>BO22+BK22+BG22+BA22+AX22+AR22+AG22</f>
        <v>32</v>
      </c>
      <c r="BQ22" s="90">
        <v>100</v>
      </c>
      <c r="BR22" s="91">
        <v>100</v>
      </c>
      <c r="BS22" s="91">
        <v>66.66666666666666</v>
      </c>
      <c r="BT22" s="92">
        <v>83.33333333333334</v>
      </c>
      <c r="BU22" s="567">
        <f>IF((COUNTIF(BQ22:BT22,"&gt;=50"))&gt;=2,100,0)</f>
        <v>100</v>
      </c>
      <c r="BV22" s="573">
        <f>IF((COUNTIF(BQ22:BT22,"&gt;=50"))&gt;=2,10,0)</f>
        <v>10</v>
      </c>
      <c r="BW22" s="574">
        <v>83.33333333333334</v>
      </c>
      <c r="BX22" s="575">
        <f>IF(BW22&gt;=50,100,0)</f>
        <v>100</v>
      </c>
      <c r="BY22" s="576">
        <f>IF(BW22&gt;=50,10,0)</f>
        <v>10</v>
      </c>
      <c r="BZ22" s="577">
        <f>BV22+BY22</f>
        <v>20</v>
      </c>
      <c r="CA22" s="97">
        <v>83.33333333333334</v>
      </c>
      <c r="CB22" s="98">
        <v>100</v>
      </c>
      <c r="CC22" s="98">
        <v>66.66666666666666</v>
      </c>
      <c r="CD22" s="98">
        <v>83.33333333333334</v>
      </c>
      <c r="CE22" s="98">
        <v>0</v>
      </c>
      <c r="CF22" s="98">
        <v>50</v>
      </c>
      <c r="CG22" s="98">
        <v>83.33333333333334</v>
      </c>
      <c r="CH22" s="98">
        <v>66.66666666666666</v>
      </c>
      <c r="CI22" s="98">
        <v>16.666666666666664</v>
      </c>
      <c r="CJ22" s="98">
        <v>83.33333333333334</v>
      </c>
      <c r="CK22" s="98">
        <v>100</v>
      </c>
      <c r="CL22" s="98">
        <v>50</v>
      </c>
      <c r="CM22" s="98">
        <v>100</v>
      </c>
      <c r="CN22" s="98">
        <v>83.33333333333334</v>
      </c>
      <c r="CO22" s="99">
        <v>50</v>
      </c>
      <c r="CP22" s="567">
        <f>IF((COUNTIF(CA22:CO22,"&gt;=50"))&gt;=7,100,0)</f>
        <v>100</v>
      </c>
      <c r="CQ22" s="573">
        <f>IF((COUNTIF(CA22:CO22,"&gt;=50"))&gt;=7,10,0)</f>
        <v>10</v>
      </c>
      <c r="CR22" s="97">
        <v>66.66666666666666</v>
      </c>
      <c r="CS22" s="98">
        <v>83.33333333333334</v>
      </c>
      <c r="CT22" s="98">
        <v>33.33333333333333</v>
      </c>
      <c r="CU22" s="99">
        <v>83.33333333333334</v>
      </c>
      <c r="CV22" s="567">
        <f>IF((COUNTIF(CR22:CU22,"&gt;=50"))&gt;=2,100,0)</f>
        <v>100</v>
      </c>
      <c r="CW22" s="573">
        <f>IF((COUNTIF(CR22:CU22,"&gt;=50"))&gt;=2,10,0)</f>
        <v>10</v>
      </c>
      <c r="CX22" s="578">
        <v>83.33333333333334</v>
      </c>
      <c r="CY22" s="575">
        <f>IF(CX22&gt;=50,100,0)</f>
        <v>100</v>
      </c>
      <c r="CZ22" s="576">
        <f>IF(CX22&gt;=50,10,0)</f>
        <v>10</v>
      </c>
      <c r="DA22" s="579">
        <f>CQ22+CW22+CZ22</f>
        <v>30</v>
      </c>
      <c r="DB22" s="580">
        <f>SUM(Z22,BP22,BZ22,DA22)</f>
        <v>105</v>
      </c>
    </row>
    <row r="23" spans="1:106" s="8" customFormat="1" ht="18" customHeight="1" thickBot="1">
      <c r="A23" s="364" t="s">
        <v>120</v>
      </c>
      <c r="B23" s="586"/>
      <c r="C23" s="38"/>
      <c r="D23" s="38"/>
      <c r="E23" s="38"/>
      <c r="F23" s="39"/>
      <c r="G23" s="39"/>
      <c r="H23" s="40">
        <f>MIN(H10:H11)</f>
        <v>5</v>
      </c>
      <c r="I23" s="38"/>
      <c r="J23" s="38"/>
      <c r="K23" s="38"/>
      <c r="L23" s="38"/>
      <c r="M23" s="38"/>
      <c r="N23" s="38"/>
      <c r="O23" s="38"/>
      <c r="P23" s="38"/>
      <c r="Q23" s="39"/>
      <c r="R23" s="38"/>
      <c r="S23" s="40">
        <f>MIN(S10:S11)</f>
        <v>9</v>
      </c>
      <c r="T23" s="38"/>
      <c r="U23" s="39"/>
      <c r="V23" s="39"/>
      <c r="W23" s="40">
        <f>MIN(W10:W11)</f>
        <v>6</v>
      </c>
      <c r="X23" s="40"/>
      <c r="Y23" s="43">
        <f>MIN(Y10:Y11)</f>
        <v>0</v>
      </c>
      <c r="Z23" s="42">
        <f>MIN(Z10:Z11)</f>
        <v>21</v>
      </c>
      <c r="AA23" s="41"/>
      <c r="AB23" s="38"/>
      <c r="AC23" s="38"/>
      <c r="AD23" s="38"/>
      <c r="AE23" s="38"/>
      <c r="AF23" s="38"/>
      <c r="AG23" s="40">
        <f>MIN(AG10:AG11)</f>
        <v>4</v>
      </c>
      <c r="AH23" s="38"/>
      <c r="AI23" s="38"/>
      <c r="AJ23" s="38"/>
      <c r="AK23" s="38"/>
      <c r="AL23" s="38"/>
      <c r="AM23" s="38"/>
      <c r="AN23" s="38"/>
      <c r="AO23" s="41"/>
      <c r="AP23" s="38"/>
      <c r="AQ23" s="41"/>
      <c r="AR23" s="40">
        <f>MIN(AR10:AR11)</f>
        <v>10</v>
      </c>
      <c r="AS23" s="38"/>
      <c r="AT23" s="38"/>
      <c r="AU23" s="38"/>
      <c r="AV23" s="38"/>
      <c r="AW23" s="38"/>
      <c r="AX23" s="40">
        <f>MIN(AX10:AX11)</f>
        <v>6</v>
      </c>
      <c r="AY23" s="38"/>
      <c r="AZ23" s="38"/>
      <c r="BA23" s="40">
        <f>MIN(BA10:BA11)</f>
        <v>0</v>
      </c>
      <c r="BB23" s="41"/>
      <c r="BC23" s="41"/>
      <c r="BD23" s="38"/>
      <c r="BE23" s="38"/>
      <c r="BF23" s="38"/>
      <c r="BG23" s="40">
        <f>MIN(BG10:BG11)</f>
        <v>5</v>
      </c>
      <c r="BH23" s="39"/>
      <c r="BI23" s="38"/>
      <c r="BJ23" s="41"/>
      <c r="BK23" s="40">
        <f>MIN(BK10:BK11)</f>
        <v>7</v>
      </c>
      <c r="BL23" s="41"/>
      <c r="BM23" s="38"/>
      <c r="BN23" s="38"/>
      <c r="BO23" s="40">
        <f>MIN(BO10:BO11)</f>
        <v>0</v>
      </c>
      <c r="BP23" s="44">
        <f>MIN(BP10:BP11)</f>
        <v>35</v>
      </c>
      <c r="BQ23" s="38"/>
      <c r="BR23" s="39"/>
      <c r="BS23" s="38"/>
      <c r="BT23" s="39"/>
      <c r="BU23" s="40">
        <f>MIN(BU10:BU11)</f>
        <v>100</v>
      </c>
      <c r="BV23" s="40">
        <f>MIN(BV10:BV11)</f>
        <v>10</v>
      </c>
      <c r="BW23" s="39"/>
      <c r="BX23" s="40">
        <f>MIN(BX10:BX11)</f>
        <v>100</v>
      </c>
      <c r="BY23" s="40">
        <f>MIN(BY10:BY11)</f>
        <v>10</v>
      </c>
      <c r="BZ23" s="44">
        <f>MIN(BZ10:BZ11)</f>
        <v>20</v>
      </c>
      <c r="CA23" s="39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40">
        <f>MIN(CP10:CP11)</f>
        <v>100</v>
      </c>
      <c r="CQ23" s="44">
        <f>MIN(CQ10:CQ11)</f>
        <v>10</v>
      </c>
      <c r="CR23" s="38"/>
      <c r="CS23" s="38"/>
      <c r="CT23" s="38"/>
      <c r="CU23" s="38"/>
      <c r="CV23" s="40">
        <f>MIN(CV10:CV11)</f>
        <v>100</v>
      </c>
      <c r="CW23" s="44">
        <f>MIN(CW10:CW11)</f>
        <v>10</v>
      </c>
      <c r="CX23" s="38"/>
      <c r="CY23" s="40"/>
      <c r="CZ23" s="40"/>
      <c r="DA23" s="44"/>
      <c r="DB23" s="46"/>
    </row>
    <row r="24" spans="1:2" s="8" customFormat="1" ht="18" customHeight="1">
      <c r="A24" s="365" t="s">
        <v>121</v>
      </c>
      <c r="B24" s="585"/>
    </row>
    <row r="25" spans="1:2" s="8" customFormat="1" ht="18" customHeight="1" thickBot="1">
      <c r="A25" s="380" t="s">
        <v>122</v>
      </c>
      <c r="B25" s="584"/>
    </row>
    <row r="26" s="8" customFormat="1" ht="18" customHeight="1"/>
    <row r="27" s="8" customFormat="1" ht="18" customHeight="1"/>
    <row r="28" s="8" customFormat="1" ht="18" customHeight="1"/>
    <row r="29" s="8" customFormat="1" ht="18" customHeight="1"/>
    <row r="30" spans="3:106" s="8" customFormat="1" ht="18" customHeight="1">
      <c r="C30" s="10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3:106" s="8" customFormat="1" ht="18" customHeight="1">
      <c r="C31" s="10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9" s="8" customFormat="1" ht="18" customHeight="1">
      <c r="A32" s="9"/>
      <c r="B32" s="10"/>
      <c r="C32" s="11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3:19" ht="18" customHeight="1">
      <c r="C33" s="11"/>
      <c r="R33" s="14"/>
      <c r="S33" s="14"/>
    </row>
    <row r="34" spans="3:19" ht="18" customHeight="1">
      <c r="C34" s="11"/>
      <c r="R34" s="14"/>
      <c r="S34" s="14"/>
    </row>
    <row r="35" spans="3:19" ht="18" customHeight="1">
      <c r="C35" s="11"/>
      <c r="R35" s="14"/>
      <c r="S35" s="14"/>
    </row>
    <row r="36" spans="3:19" ht="18" customHeight="1">
      <c r="C36" s="11"/>
      <c r="R36" s="14"/>
      <c r="S36" s="14"/>
    </row>
    <row r="37" spans="3:19" ht="18" customHeight="1">
      <c r="C37" s="11"/>
      <c r="R37" s="14"/>
      <c r="S37" s="14"/>
    </row>
    <row r="38" spans="3:19" ht="18" customHeight="1">
      <c r="C38" s="11"/>
      <c r="R38" s="14"/>
      <c r="S38" s="14"/>
    </row>
    <row r="39" spans="3:19" ht="18" customHeight="1">
      <c r="C39" s="11"/>
      <c r="R39" s="14"/>
      <c r="S39" s="14"/>
    </row>
    <row r="40" spans="3:19" ht="18" customHeight="1">
      <c r="C40" s="11"/>
      <c r="R40" s="14"/>
      <c r="S40" s="14"/>
    </row>
    <row r="41" spans="3:19" ht="18" customHeight="1">
      <c r="C41" s="11"/>
      <c r="R41" s="14"/>
      <c r="S41" s="14"/>
    </row>
    <row r="42" spans="3:19" ht="18" customHeight="1">
      <c r="C42" s="11"/>
      <c r="R42" s="14"/>
      <c r="S42" s="14"/>
    </row>
    <row r="43" spans="3:19" ht="18" customHeight="1">
      <c r="C43" s="11"/>
      <c r="R43" s="14"/>
      <c r="S43" s="14"/>
    </row>
    <row r="44" spans="3:19" ht="18" customHeight="1">
      <c r="C44" s="11"/>
      <c r="R44" s="14"/>
      <c r="S44" s="14"/>
    </row>
    <row r="45" spans="3:19" ht="18" customHeight="1">
      <c r="C45" s="11"/>
      <c r="R45" s="14"/>
      <c r="S45" s="14"/>
    </row>
    <row r="46" spans="3:19" ht="18" customHeight="1">
      <c r="C46" s="11"/>
      <c r="R46" s="14"/>
      <c r="S46" s="14"/>
    </row>
    <row r="47" spans="3:19" ht="18" customHeight="1">
      <c r="C47" s="11"/>
      <c r="R47" s="14"/>
      <c r="S47" s="14"/>
    </row>
    <row r="48" spans="3:19" ht="18" customHeight="1">
      <c r="C48" s="11"/>
      <c r="R48" s="14"/>
      <c r="S48" s="14"/>
    </row>
    <row r="49" spans="1:106" s="8" customFormat="1" ht="18" customHeight="1">
      <c r="A49" s="9"/>
      <c r="B49" s="10"/>
      <c r="C49" s="11"/>
      <c r="D49" s="1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</row>
    <row r="50" spans="1:106" s="8" customFormat="1" ht="18" customHeight="1">
      <c r="A50" s="9"/>
      <c r="B50" s="10"/>
      <c r="C50" s="11"/>
      <c r="D50" s="1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</row>
    <row r="51" spans="1:106" s="8" customFormat="1" ht="18" customHeight="1">
      <c r="A51" s="9"/>
      <c r="B51" s="10"/>
      <c r="C51" s="11"/>
      <c r="D51" s="12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</row>
    <row r="52" spans="1:106" s="8" customFormat="1" ht="18" customHeight="1">
      <c r="A52" s="9"/>
      <c r="B52" s="10"/>
      <c r="C52" s="11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</row>
    <row r="53" spans="1:106" s="8" customFormat="1" ht="18" customHeight="1">
      <c r="A53" s="9"/>
      <c r="B53" s="10"/>
      <c r="C53" s="11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</row>
    <row r="54" spans="1:106" s="8" customFormat="1" ht="18" customHeight="1">
      <c r="A54" s="9"/>
      <c r="B54" s="10"/>
      <c r="C54" s="11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</row>
    <row r="55" spans="1:106" s="8" customFormat="1" ht="18" customHeight="1">
      <c r="A55" s="9"/>
      <c r="B55" s="10"/>
      <c r="C55" s="11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</row>
    <row r="56" spans="1:106" s="8" customFormat="1" ht="18" customHeight="1">
      <c r="A56" s="9"/>
      <c r="B56" s="10"/>
      <c r="C56" s="11"/>
      <c r="D56" s="12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</row>
    <row r="57" spans="1:106" s="8" customFormat="1" ht="18" customHeight="1">
      <c r="A57" s="9"/>
      <c r="B57" s="10"/>
      <c r="C57" s="11"/>
      <c r="D57" s="12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</row>
    <row r="58" spans="1:106" s="8" customFormat="1" ht="18" customHeight="1">
      <c r="A58" s="9"/>
      <c r="B58" s="10"/>
      <c r="C58" s="11"/>
      <c r="D58" s="12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</row>
    <row r="59" spans="1:106" s="8" customFormat="1" ht="18" customHeight="1">
      <c r="A59" s="9"/>
      <c r="B59" s="10"/>
      <c r="C59" s="11"/>
      <c r="D59" s="12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</row>
    <row r="60" spans="1:106" s="8" customFormat="1" ht="18" customHeight="1">
      <c r="A60" s="9"/>
      <c r="B60" s="10"/>
      <c r="C60" s="11"/>
      <c r="D60" s="12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</row>
    <row r="61" spans="1:106" s="8" customFormat="1" ht="18" customHeight="1">
      <c r="A61" s="9"/>
      <c r="B61" s="10"/>
      <c r="C61" s="11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</row>
    <row r="62" spans="1:106" s="8" customFormat="1" ht="18" customHeight="1">
      <c r="A62" s="9"/>
      <c r="B62" s="10"/>
      <c r="C62" s="11"/>
      <c r="D62" s="12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</row>
    <row r="63" spans="1:106" s="8" customFormat="1" ht="18" customHeight="1">
      <c r="A63" s="9"/>
      <c r="B63" s="10"/>
      <c r="C63" s="11"/>
      <c r="D63" s="12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</row>
    <row r="64" spans="1:106" s="8" customFormat="1" ht="18" customHeight="1">
      <c r="A64" s="9"/>
      <c r="B64" s="10"/>
      <c r="C64" s="11"/>
      <c r="D64" s="12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</row>
    <row r="65" spans="1:106" s="8" customFormat="1" ht="18" customHeight="1">
      <c r="A65" s="9"/>
      <c r="B65" s="10"/>
      <c r="C65" s="11"/>
      <c r="D65" s="12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</row>
    <row r="66" spans="1:106" s="8" customFormat="1" ht="18" customHeight="1">
      <c r="A66" s="9"/>
      <c r="B66" s="10"/>
      <c r="C66" s="11"/>
      <c r="D66" s="12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</row>
    <row r="67" spans="1:106" s="8" customFormat="1" ht="18" customHeight="1">
      <c r="A67" s="9"/>
      <c r="B67" s="10"/>
      <c r="C67" s="11"/>
      <c r="D67" s="12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</row>
    <row r="68" spans="1:106" s="8" customFormat="1" ht="18" customHeight="1">
      <c r="A68" s="9"/>
      <c r="B68" s="10"/>
      <c r="C68" s="11"/>
      <c r="D68" s="12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</row>
    <row r="69" spans="1:106" s="8" customFormat="1" ht="18" customHeight="1">
      <c r="A69" s="9"/>
      <c r="B69" s="10"/>
      <c r="C69" s="11"/>
      <c r="D69" s="12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</row>
    <row r="70" spans="1:106" s="8" customFormat="1" ht="18" customHeight="1">
      <c r="A70" s="9"/>
      <c r="B70" s="10"/>
      <c r="C70" s="11"/>
      <c r="D70" s="12"/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</row>
    <row r="71" spans="1:106" s="8" customFormat="1" ht="18" customHeight="1">
      <c r="A71" s="9"/>
      <c r="B71" s="10"/>
      <c r="C71" s="11"/>
      <c r="D71" s="12"/>
      <c r="E71" s="1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</row>
    <row r="72" spans="1:106" s="8" customFormat="1" ht="18" customHeight="1">
      <c r="A72" s="9"/>
      <c r="B72" s="10"/>
      <c r="C72" s="11"/>
      <c r="D72" s="12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</row>
    <row r="73" spans="1:106" s="8" customFormat="1" ht="18" customHeight="1">
      <c r="A73" s="9"/>
      <c r="B73" s="10"/>
      <c r="C73" s="11"/>
      <c r="D73" s="12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</row>
    <row r="74" spans="1:106" s="8" customFormat="1" ht="18" customHeight="1">
      <c r="A74" s="9"/>
      <c r="B74" s="10"/>
      <c r="C74" s="11"/>
      <c r="D74" s="12"/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</row>
    <row r="75" spans="1:106" s="8" customFormat="1" ht="18" customHeight="1">
      <c r="A75" s="9"/>
      <c r="B75" s="10"/>
      <c r="C75" s="11"/>
      <c r="D75" s="12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pans="1:106" s="8" customFormat="1" ht="18" customHeight="1">
      <c r="A76" s="9"/>
      <c r="B76" s="10"/>
      <c r="C76" s="11"/>
      <c r="D76" s="12"/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pans="1:106" s="8" customFormat="1" ht="18" customHeight="1">
      <c r="A77" s="9"/>
      <c r="B77" s="10"/>
      <c r="C77" s="11"/>
      <c r="D77" s="12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pans="1:106" s="8" customFormat="1" ht="18" customHeight="1">
      <c r="A78" s="9"/>
      <c r="B78" s="10"/>
      <c r="C78" s="11"/>
      <c r="D78" s="12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pans="1:106" s="8" customFormat="1" ht="18" customHeight="1">
      <c r="A79" s="9"/>
      <c r="B79" s="10"/>
      <c r="C79" s="11"/>
      <c r="D79" s="12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</row>
    <row r="80" spans="1:106" s="8" customFormat="1" ht="18" customHeight="1">
      <c r="A80" s="9"/>
      <c r="B80" s="10"/>
      <c r="C80" s="11"/>
      <c r="D80" s="12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pans="1:106" s="8" customFormat="1" ht="18" customHeight="1">
      <c r="A81" s="9"/>
      <c r="B81" s="10"/>
      <c r="C81" s="11"/>
      <c r="D81" s="12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pans="1:160" s="8" customFormat="1" ht="18" customHeight="1">
      <c r="A82" s="9"/>
      <c r="B82" s="10"/>
      <c r="C82" s="11"/>
      <c r="D82" s="12"/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</row>
    <row r="83" spans="1:160" s="8" customFormat="1" ht="18" customHeight="1">
      <c r="A83" s="9"/>
      <c r="B83" s="10"/>
      <c r="C83" s="11"/>
      <c r="D83" s="12"/>
      <c r="E83" s="1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</row>
    <row r="84" spans="1:160" s="8" customFormat="1" ht="18" customHeight="1">
      <c r="A84" s="9"/>
      <c r="B84" s="10"/>
      <c r="C84" s="11"/>
      <c r="D84" s="12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</row>
    <row r="85" spans="1:160" s="8" customFormat="1" ht="18" customHeight="1">
      <c r="A85" s="9"/>
      <c r="B85" s="10"/>
      <c r="C85" s="11"/>
      <c r="D85" s="12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</row>
    <row r="86" spans="1:160" s="8" customFormat="1" ht="18" customHeight="1">
      <c r="A86" s="9"/>
      <c r="B86" s="10"/>
      <c r="C86" s="11"/>
      <c r="D86" s="12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</row>
    <row r="87" spans="1:160" s="8" customFormat="1" ht="18" customHeight="1">
      <c r="A87" s="9"/>
      <c r="B87" s="10"/>
      <c r="C87" s="11"/>
      <c r="D87" s="12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</row>
    <row r="88" spans="1:160" s="8" customFormat="1" ht="18" customHeight="1">
      <c r="A88" s="9"/>
      <c r="B88" s="10"/>
      <c r="C88" s="11"/>
      <c r="D88" s="12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</row>
    <row r="89" spans="1:160" s="8" customFormat="1" ht="18" customHeight="1">
      <c r="A89" s="9"/>
      <c r="B89" s="10"/>
      <c r="C89" s="11"/>
      <c r="D89" s="12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</row>
    <row r="90" spans="1:160" s="8" customFormat="1" ht="18" customHeight="1">
      <c r="A90" s="9"/>
      <c r="B90" s="10"/>
      <c r="C90" s="11"/>
      <c r="D90" s="12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</row>
    <row r="91" spans="1:160" s="8" customFormat="1" ht="18" customHeight="1">
      <c r="A91" s="9"/>
      <c r="B91" s="10"/>
      <c r="C91" s="11"/>
      <c r="D91" s="12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</row>
    <row r="92" spans="1:160" s="8" customFormat="1" ht="18" customHeight="1">
      <c r="A92" s="9"/>
      <c r="B92" s="10"/>
      <c r="C92" s="11"/>
      <c r="D92" s="12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</row>
    <row r="93" spans="1:160" s="8" customFormat="1" ht="18" customHeight="1">
      <c r="A93" s="9"/>
      <c r="B93" s="10"/>
      <c r="C93" s="11"/>
      <c r="D93" s="12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</row>
    <row r="94" spans="1:160" s="8" customFormat="1" ht="18" customHeight="1">
      <c r="A94" s="9"/>
      <c r="B94" s="10"/>
      <c r="C94" s="11"/>
      <c r="D94" s="12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</row>
    <row r="95" spans="1:160" s="8" customFormat="1" ht="18" customHeight="1">
      <c r="A95" s="9"/>
      <c r="B95" s="10"/>
      <c r="C95" s="11"/>
      <c r="D95" s="12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</row>
    <row r="96" spans="1:160" s="8" customFormat="1" ht="18" customHeight="1">
      <c r="A96" s="9"/>
      <c r="B96" s="10"/>
      <c r="C96" s="11"/>
      <c r="D96" s="12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</row>
    <row r="97" spans="1:160" s="8" customFormat="1" ht="18" customHeight="1">
      <c r="A97" s="9"/>
      <c r="B97" s="10"/>
      <c r="C97" s="11"/>
      <c r="D97" s="12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</row>
    <row r="98" spans="1:160" s="8" customFormat="1" ht="18" customHeight="1">
      <c r="A98" s="9"/>
      <c r="B98" s="10"/>
      <c r="C98" s="11"/>
      <c r="D98" s="12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</row>
    <row r="99" spans="1:160" s="8" customFormat="1" ht="18" customHeight="1">
      <c r="A99" s="9"/>
      <c r="B99" s="10"/>
      <c r="C99" s="11"/>
      <c r="D99" s="12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</row>
    <row r="100" spans="1:160" s="8" customFormat="1" ht="18" customHeight="1">
      <c r="A100" s="9"/>
      <c r="B100" s="10"/>
      <c r="C100" s="11"/>
      <c r="D100" s="12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</row>
    <row r="101" spans="1:160" s="8" customFormat="1" ht="18" customHeight="1">
      <c r="A101" s="9"/>
      <c r="B101" s="10"/>
      <c r="C101" s="11"/>
      <c r="D101" s="12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</row>
    <row r="102" spans="1:160" s="8" customFormat="1" ht="18" customHeight="1">
      <c r="A102" s="9"/>
      <c r="B102" s="10"/>
      <c r="C102" s="11"/>
      <c r="D102" s="12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</row>
    <row r="103" spans="1:160" s="8" customFormat="1" ht="18" customHeight="1">
      <c r="A103" s="9"/>
      <c r="B103" s="10"/>
      <c r="C103" s="11"/>
      <c r="D103" s="12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</row>
    <row r="104" spans="1:160" s="8" customFormat="1" ht="18" customHeight="1">
      <c r="A104" s="9"/>
      <c r="B104" s="10"/>
      <c r="C104" s="11"/>
      <c r="D104" s="12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</row>
    <row r="105" spans="1:160" s="8" customFormat="1" ht="18" customHeight="1">
      <c r="A105" s="9"/>
      <c r="B105" s="10"/>
      <c r="C105" s="11"/>
      <c r="D105" s="12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</row>
    <row r="106" spans="1:160" s="8" customFormat="1" ht="18" customHeight="1">
      <c r="A106" s="9"/>
      <c r="B106" s="10"/>
      <c r="C106" s="11"/>
      <c r="D106" s="12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</row>
    <row r="107" spans="1:160" s="8" customFormat="1" ht="18" customHeight="1">
      <c r="A107" s="9"/>
      <c r="B107" s="10"/>
      <c r="C107" s="11"/>
      <c r="D107" s="12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</row>
    <row r="108" spans="1:160" s="8" customFormat="1" ht="18" customHeight="1">
      <c r="A108" s="9"/>
      <c r="B108" s="10"/>
      <c r="C108" s="11"/>
      <c r="D108" s="12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</row>
    <row r="109" spans="1:160" s="8" customFormat="1" ht="18" customHeight="1">
      <c r="A109" s="9"/>
      <c r="B109" s="10"/>
      <c r="C109" s="11"/>
      <c r="D109" s="12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</row>
    <row r="110" spans="1:160" s="8" customFormat="1" ht="18" customHeight="1">
      <c r="A110" s="9"/>
      <c r="B110" s="10"/>
      <c r="C110" s="11"/>
      <c r="D110" s="12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</row>
    <row r="111" spans="1:160" s="8" customFormat="1" ht="18" customHeight="1">
      <c r="A111" s="9"/>
      <c r="B111" s="10"/>
      <c r="C111" s="11"/>
      <c r="D111" s="12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</row>
    <row r="112" spans="1:160" s="8" customFormat="1" ht="18" customHeight="1">
      <c r="A112" s="9"/>
      <c r="B112" s="10"/>
      <c r="C112" s="11"/>
      <c r="D112" s="12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</row>
    <row r="113" spans="1:160" s="8" customFormat="1" ht="18" customHeight="1">
      <c r="A113" s="9"/>
      <c r="B113" s="10"/>
      <c r="C113" s="11"/>
      <c r="D113" s="12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</row>
    <row r="114" spans="1:160" s="8" customFormat="1" ht="18" customHeight="1">
      <c r="A114" s="9"/>
      <c r="B114" s="10"/>
      <c r="C114" s="11"/>
      <c r="D114" s="12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</row>
    <row r="115" spans="1:160" s="8" customFormat="1" ht="18" customHeight="1">
      <c r="A115" s="9"/>
      <c r="B115" s="10"/>
      <c r="C115" s="11"/>
      <c r="D115" s="12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</row>
    <row r="116" spans="1:160" s="8" customFormat="1" ht="18" customHeight="1">
      <c r="A116" s="9"/>
      <c r="B116" s="10"/>
      <c r="C116" s="11"/>
      <c r="D116" s="12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</row>
    <row r="117" spans="1:160" s="8" customFormat="1" ht="18" customHeight="1">
      <c r="A117" s="9"/>
      <c r="B117" s="10"/>
      <c r="C117" s="11"/>
      <c r="D117" s="12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</row>
    <row r="118" spans="1:160" s="8" customFormat="1" ht="18" customHeight="1">
      <c r="A118" s="9"/>
      <c r="B118" s="10"/>
      <c r="C118" s="11"/>
      <c r="D118" s="12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</row>
    <row r="119" spans="1:160" s="8" customFormat="1" ht="18" customHeight="1">
      <c r="A119" s="9"/>
      <c r="B119" s="10"/>
      <c r="C119" s="11"/>
      <c r="D119" s="12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</row>
    <row r="120" spans="1:160" s="8" customFormat="1" ht="18" customHeight="1">
      <c r="A120" s="9"/>
      <c r="B120" s="10"/>
      <c r="C120" s="11"/>
      <c r="D120" s="12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</row>
    <row r="121" spans="1:160" s="8" customFormat="1" ht="18" customHeight="1">
      <c r="A121" s="9"/>
      <c r="B121" s="10"/>
      <c r="C121" s="11"/>
      <c r="D121" s="12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</row>
    <row r="122" spans="1:160" s="8" customFormat="1" ht="18" customHeight="1">
      <c r="A122" s="9"/>
      <c r="B122" s="10"/>
      <c r="C122" s="11"/>
      <c r="D122" s="12"/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</row>
    <row r="123" spans="1:160" s="8" customFormat="1" ht="18" customHeight="1">
      <c r="A123" s="9"/>
      <c r="B123" s="10"/>
      <c r="C123" s="11"/>
      <c r="D123" s="12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</row>
    <row r="124" spans="1:160" s="8" customFormat="1" ht="18" customHeight="1">
      <c r="A124" s="9"/>
      <c r="B124" s="10"/>
      <c r="C124" s="11"/>
      <c r="D124" s="12"/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</row>
    <row r="125" spans="1:160" s="8" customFormat="1" ht="18" customHeight="1">
      <c r="A125" s="9"/>
      <c r="B125" s="10"/>
      <c r="C125" s="11"/>
      <c r="D125" s="12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</row>
    <row r="126" spans="1:160" s="8" customFormat="1" ht="18" customHeight="1">
      <c r="A126" s="9"/>
      <c r="B126" s="10"/>
      <c r="C126" s="11"/>
      <c r="D126" s="12"/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</row>
    <row r="127" spans="1:160" s="8" customFormat="1" ht="18" customHeight="1">
      <c r="A127" s="9"/>
      <c r="B127" s="10"/>
      <c r="C127" s="11"/>
      <c r="D127" s="12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</row>
    <row r="128" spans="1:160" s="8" customFormat="1" ht="18" customHeight="1">
      <c r="A128" s="9"/>
      <c r="B128" s="10"/>
      <c r="C128" s="11"/>
      <c r="D128" s="12"/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</row>
    <row r="129" spans="1:160" s="8" customFormat="1" ht="18" customHeight="1">
      <c r="A129" s="9"/>
      <c r="B129" s="10"/>
      <c r="C129" s="11"/>
      <c r="D129" s="12"/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</row>
    <row r="130" spans="1:160" s="8" customFormat="1" ht="18" customHeight="1">
      <c r="A130" s="9"/>
      <c r="B130" s="10"/>
      <c r="C130" s="11"/>
      <c r="D130" s="12"/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</row>
    <row r="131" spans="1:160" s="8" customFormat="1" ht="18" customHeight="1">
      <c r="A131" s="9"/>
      <c r="B131" s="10"/>
      <c r="C131" s="10"/>
      <c r="D131" s="12"/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</row>
    <row r="132" spans="1:160" s="8" customFormat="1" ht="18" customHeight="1">
      <c r="A132" s="9"/>
      <c r="B132" s="10"/>
      <c r="C132" s="10"/>
      <c r="D132" s="12"/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</row>
    <row r="133" spans="1:160" s="8" customFormat="1" ht="18" customHeight="1">
      <c r="A133" s="9"/>
      <c r="B133" s="10"/>
      <c r="C133" s="10"/>
      <c r="D133" s="12"/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</row>
    <row r="134" spans="1:160" s="8" customFormat="1" ht="18" customHeight="1">
      <c r="A134" s="9"/>
      <c r="B134" s="10"/>
      <c r="C134" s="10"/>
      <c r="D134" s="12"/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</row>
    <row r="135" spans="1:160" s="8" customFormat="1" ht="18" customHeight="1">
      <c r="A135" s="9"/>
      <c r="B135" s="10"/>
      <c r="C135" s="10"/>
      <c r="D135" s="12"/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</row>
    <row r="136" spans="1:160" s="8" customFormat="1" ht="18" customHeight="1">
      <c r="A136" s="9"/>
      <c r="B136" s="10"/>
      <c r="C136" s="10"/>
      <c r="D136" s="12"/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</row>
    <row r="137" spans="1:160" s="8" customFormat="1" ht="18" customHeight="1">
      <c r="A137" s="9"/>
      <c r="B137" s="10"/>
      <c r="C137" s="10"/>
      <c r="D137" s="12"/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</row>
    <row r="138" spans="1:160" s="8" customFormat="1" ht="18" customHeight="1">
      <c r="A138" s="9"/>
      <c r="B138" s="10"/>
      <c r="C138" s="10"/>
      <c r="D138" s="12"/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</row>
    <row r="139" spans="1:160" s="8" customFormat="1" ht="18" customHeight="1">
      <c r="A139" s="9"/>
      <c r="B139" s="10"/>
      <c r="C139" s="10"/>
      <c r="D139" s="12"/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</row>
    <row r="140" spans="1:160" s="8" customFormat="1" ht="18" customHeight="1">
      <c r="A140" s="9"/>
      <c r="B140" s="10"/>
      <c r="C140" s="10"/>
      <c r="D140" s="12"/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</row>
    <row r="141" spans="1:160" s="8" customFormat="1" ht="18" customHeight="1">
      <c r="A141" s="9"/>
      <c r="B141" s="10"/>
      <c r="C141" s="10"/>
      <c r="D141" s="12"/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</row>
    <row r="142" spans="1:160" s="8" customFormat="1" ht="18" customHeight="1">
      <c r="A142" s="9"/>
      <c r="B142" s="10"/>
      <c r="C142" s="10"/>
      <c r="D142" s="12"/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</row>
    <row r="143" spans="1:160" s="8" customFormat="1" ht="18" customHeight="1">
      <c r="A143" s="9"/>
      <c r="B143" s="10"/>
      <c r="C143" s="10"/>
      <c r="D143" s="12"/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</row>
    <row r="144" spans="1:160" s="8" customFormat="1" ht="18" customHeight="1">
      <c r="A144" s="9"/>
      <c r="B144" s="10"/>
      <c r="C144" s="10"/>
      <c r="D144" s="12"/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</row>
    <row r="145" spans="1:160" s="8" customFormat="1" ht="18" customHeight="1">
      <c r="A145" s="9"/>
      <c r="B145" s="10"/>
      <c r="C145" s="10"/>
      <c r="D145" s="12"/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</row>
    <row r="146" spans="1:160" s="8" customFormat="1" ht="18" customHeight="1">
      <c r="A146" s="9"/>
      <c r="B146" s="10"/>
      <c r="C146" s="10"/>
      <c r="D146" s="12"/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</row>
    <row r="147" spans="1:160" s="8" customFormat="1" ht="18" customHeight="1">
      <c r="A147" s="9"/>
      <c r="B147" s="10"/>
      <c r="C147" s="10"/>
      <c r="D147" s="12"/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</row>
    <row r="148" spans="1:160" s="8" customFormat="1" ht="18" customHeight="1">
      <c r="A148" s="9"/>
      <c r="B148" s="10"/>
      <c r="C148" s="10"/>
      <c r="D148" s="12"/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</row>
    <row r="149" spans="1:160" s="8" customFormat="1" ht="18" customHeight="1">
      <c r="A149" s="9"/>
      <c r="B149" s="10"/>
      <c r="C149" s="10"/>
      <c r="D149" s="12"/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</row>
    <row r="150" spans="1:160" s="8" customFormat="1" ht="18" customHeight="1">
      <c r="A150" s="9"/>
      <c r="B150" s="10"/>
      <c r="C150" s="10"/>
      <c r="D150" s="12"/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</row>
    <row r="151" spans="1:160" s="8" customFormat="1" ht="18" customHeight="1">
      <c r="A151" s="9"/>
      <c r="B151" s="10"/>
      <c r="C151" s="10"/>
      <c r="D151" s="12"/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</row>
    <row r="152" spans="1:160" s="8" customFormat="1" ht="18" customHeight="1">
      <c r="A152" s="9"/>
      <c r="B152" s="10"/>
      <c r="C152" s="10"/>
      <c r="D152" s="12"/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</row>
    <row r="153" spans="1:160" s="8" customFormat="1" ht="18" customHeight="1">
      <c r="A153" s="9"/>
      <c r="B153" s="10"/>
      <c r="C153" s="10"/>
      <c r="D153" s="12"/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</row>
    <row r="154" spans="1:160" s="8" customFormat="1" ht="18" customHeight="1">
      <c r="A154" s="9"/>
      <c r="B154" s="10"/>
      <c r="C154" s="10"/>
      <c r="D154" s="12"/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</row>
    <row r="155" spans="1:160" s="8" customFormat="1" ht="18" customHeight="1">
      <c r="A155" s="9"/>
      <c r="B155" s="10"/>
      <c r="C155" s="10"/>
      <c r="D155" s="12"/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</row>
    <row r="156" spans="1:160" s="8" customFormat="1" ht="18" customHeight="1">
      <c r="A156" s="9"/>
      <c r="B156" s="10"/>
      <c r="C156" s="10"/>
      <c r="D156" s="12"/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</row>
    <row r="157" spans="1:160" s="8" customFormat="1" ht="18" customHeight="1">
      <c r="A157" s="9"/>
      <c r="B157" s="10"/>
      <c r="C157" s="10"/>
      <c r="D157" s="12"/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</row>
    <row r="158" spans="1:160" s="8" customFormat="1" ht="18" customHeight="1">
      <c r="A158" s="9"/>
      <c r="B158" s="10"/>
      <c r="C158" s="10"/>
      <c r="D158" s="12"/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</row>
    <row r="159" spans="1:160" s="8" customFormat="1" ht="18" customHeight="1">
      <c r="A159" s="9"/>
      <c r="B159" s="10"/>
      <c r="C159" s="10"/>
      <c r="D159" s="12"/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</row>
    <row r="160" spans="1:160" s="8" customFormat="1" ht="18" customHeight="1">
      <c r="A160" s="9"/>
      <c r="B160" s="10"/>
      <c r="C160" s="10"/>
      <c r="D160" s="12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</row>
    <row r="161" spans="1:160" s="8" customFormat="1" ht="18" customHeight="1">
      <c r="A161" s="9"/>
      <c r="B161" s="10"/>
      <c r="C161" s="10"/>
      <c r="D161" s="12"/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</row>
    <row r="162" spans="1:160" s="8" customFormat="1" ht="18" customHeight="1">
      <c r="A162" s="9"/>
      <c r="B162" s="10"/>
      <c r="C162" s="10"/>
      <c r="D162" s="12"/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</row>
    <row r="163" spans="1:160" s="8" customFormat="1" ht="18" customHeight="1">
      <c r="A163" s="9"/>
      <c r="B163" s="10"/>
      <c r="C163" s="10"/>
      <c r="D163" s="12"/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</row>
    <row r="164" spans="1:160" s="8" customFormat="1" ht="18" customHeight="1">
      <c r="A164" s="9"/>
      <c r="B164" s="10"/>
      <c r="C164" s="10"/>
      <c r="D164" s="12"/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</row>
    <row r="165" spans="1:160" s="8" customFormat="1" ht="18" customHeight="1">
      <c r="A165" s="9"/>
      <c r="B165" s="10"/>
      <c r="C165" s="10"/>
      <c r="D165" s="12"/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</row>
    <row r="166" spans="1:160" s="8" customFormat="1" ht="18" customHeight="1">
      <c r="A166" s="9"/>
      <c r="B166" s="10"/>
      <c r="C166" s="10"/>
      <c r="D166" s="12"/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</row>
    <row r="167" spans="1:160" s="8" customFormat="1" ht="18" customHeight="1">
      <c r="A167" s="9"/>
      <c r="B167" s="10"/>
      <c r="C167" s="10"/>
      <c r="D167" s="12"/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</row>
    <row r="168" spans="1:160" s="8" customFormat="1" ht="18" customHeight="1">
      <c r="A168" s="9"/>
      <c r="B168" s="10"/>
      <c r="C168" s="10"/>
      <c r="D168" s="12"/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</row>
    <row r="169" spans="1:160" s="8" customFormat="1" ht="18" customHeight="1">
      <c r="A169" s="9"/>
      <c r="B169" s="10"/>
      <c r="C169" s="10"/>
      <c r="D169" s="12"/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</row>
    <row r="170" spans="1:160" s="8" customFormat="1" ht="18" customHeight="1">
      <c r="A170" s="9"/>
      <c r="B170" s="10"/>
      <c r="C170" s="10"/>
      <c r="D170" s="12"/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</row>
    <row r="171" spans="1:160" s="8" customFormat="1" ht="18" customHeight="1">
      <c r="A171" s="9"/>
      <c r="B171" s="10"/>
      <c r="C171" s="10"/>
      <c r="D171" s="12"/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</row>
    <row r="172" spans="1:160" s="8" customFormat="1" ht="18" customHeight="1">
      <c r="A172" s="9"/>
      <c r="B172" s="10"/>
      <c r="C172" s="10"/>
      <c r="D172" s="12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</row>
    <row r="173" spans="1:160" s="8" customFormat="1" ht="18" customHeight="1">
      <c r="A173" s="9"/>
      <c r="B173" s="10"/>
      <c r="C173" s="10"/>
      <c r="D173" s="12"/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</row>
    <row r="174" spans="1:160" s="8" customFormat="1" ht="18" customHeight="1">
      <c r="A174" s="9"/>
      <c r="B174" s="10"/>
      <c r="C174" s="10"/>
      <c r="D174" s="12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</row>
    <row r="175" spans="1:160" s="8" customFormat="1" ht="18" customHeight="1">
      <c r="A175" s="9"/>
      <c r="B175" s="10"/>
      <c r="C175" s="10"/>
      <c r="D175" s="12"/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</row>
    <row r="176" spans="1:160" s="8" customFormat="1" ht="18" customHeight="1">
      <c r="A176" s="9"/>
      <c r="B176" s="10"/>
      <c r="C176" s="10"/>
      <c r="D176" s="12"/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</row>
    <row r="177" spans="1:160" s="8" customFormat="1" ht="18" customHeight="1">
      <c r="A177" s="9"/>
      <c r="B177" s="10"/>
      <c r="C177" s="10"/>
      <c r="D177" s="12"/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</row>
    <row r="178" spans="1:160" s="8" customFormat="1" ht="18" customHeight="1">
      <c r="A178" s="9"/>
      <c r="B178" s="10"/>
      <c r="C178" s="10"/>
      <c r="D178" s="12"/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</row>
    <row r="179" spans="1:160" s="8" customFormat="1" ht="18" customHeight="1">
      <c r="A179" s="9"/>
      <c r="B179" s="10"/>
      <c r="C179" s="10"/>
      <c r="D179" s="12"/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</row>
    <row r="180" spans="1:160" s="8" customFormat="1" ht="18" customHeight="1">
      <c r="A180" s="9"/>
      <c r="B180" s="10"/>
      <c r="C180" s="10"/>
      <c r="D180" s="12"/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</row>
    <row r="181" spans="1:160" s="8" customFormat="1" ht="18" customHeight="1">
      <c r="A181" s="9"/>
      <c r="B181" s="10"/>
      <c r="C181" s="10"/>
      <c r="D181" s="12"/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</row>
    <row r="182" spans="1:160" s="8" customFormat="1" ht="18" customHeight="1">
      <c r="A182" s="9"/>
      <c r="B182" s="10"/>
      <c r="C182" s="10"/>
      <c r="D182" s="12"/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</row>
    <row r="183" spans="1:160" s="8" customFormat="1" ht="18" customHeight="1">
      <c r="A183" s="9"/>
      <c r="B183" s="10"/>
      <c r="C183" s="10"/>
      <c r="D183" s="12"/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</row>
    <row r="184" spans="1:160" s="8" customFormat="1" ht="18" customHeight="1">
      <c r="A184" s="9"/>
      <c r="B184" s="10"/>
      <c r="C184" s="10"/>
      <c r="D184" s="12"/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</row>
    <row r="185" spans="1:160" s="8" customFormat="1" ht="18" customHeight="1">
      <c r="A185" s="9"/>
      <c r="B185" s="10"/>
      <c r="C185" s="10"/>
      <c r="D185" s="12"/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</row>
    <row r="186" spans="1:160" s="8" customFormat="1" ht="18" customHeight="1">
      <c r="A186" s="9"/>
      <c r="B186" s="10"/>
      <c r="C186" s="10"/>
      <c r="D186" s="12"/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</row>
    <row r="187" spans="1:160" s="8" customFormat="1" ht="18" customHeight="1">
      <c r="A187" s="9"/>
      <c r="B187" s="10"/>
      <c r="C187" s="10"/>
      <c r="D187" s="12"/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</row>
    <row r="188" spans="1:160" s="8" customFormat="1" ht="18" customHeight="1">
      <c r="A188" s="9"/>
      <c r="B188" s="10"/>
      <c r="C188" s="10"/>
      <c r="D188" s="12"/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</row>
    <row r="189" spans="1:160" s="8" customFormat="1" ht="18" customHeight="1">
      <c r="A189" s="9"/>
      <c r="B189" s="10"/>
      <c r="C189" s="10"/>
      <c r="D189" s="12"/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</row>
    <row r="190" spans="1:160" s="8" customFormat="1" ht="18" customHeight="1">
      <c r="A190" s="9"/>
      <c r="B190" s="10"/>
      <c r="C190" s="10"/>
      <c r="D190" s="12"/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</row>
    <row r="191" spans="1:160" s="8" customFormat="1" ht="18" customHeight="1">
      <c r="A191" s="9"/>
      <c r="B191" s="10"/>
      <c r="C191" s="10"/>
      <c r="D191" s="12"/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</row>
    <row r="192" spans="1:160" s="8" customFormat="1" ht="18" customHeight="1">
      <c r="A192" s="9"/>
      <c r="B192" s="10"/>
      <c r="C192" s="10"/>
      <c r="D192" s="12"/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</row>
    <row r="193" spans="1:160" s="8" customFormat="1" ht="18" customHeight="1">
      <c r="A193" s="9"/>
      <c r="B193" s="10"/>
      <c r="C193" s="10"/>
      <c r="D193" s="12"/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</row>
    <row r="194" spans="1:160" s="8" customFormat="1" ht="18" customHeight="1">
      <c r="A194" s="9"/>
      <c r="B194" s="10"/>
      <c r="C194" s="10"/>
      <c r="D194" s="12"/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</row>
    <row r="195" spans="1:160" s="8" customFormat="1" ht="18" customHeight="1">
      <c r="A195" s="9"/>
      <c r="B195" s="10"/>
      <c r="C195" s="10"/>
      <c r="D195" s="12"/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</row>
    <row r="196" spans="1:160" s="8" customFormat="1" ht="18" customHeight="1">
      <c r="A196" s="9"/>
      <c r="B196" s="10"/>
      <c r="C196" s="10"/>
      <c r="D196" s="12"/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</row>
    <row r="197" spans="1:160" s="8" customFormat="1" ht="18" customHeight="1">
      <c r="A197" s="9"/>
      <c r="B197" s="10"/>
      <c r="C197" s="10"/>
      <c r="D197" s="12"/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</row>
    <row r="198" spans="1:160" s="8" customFormat="1" ht="18" customHeight="1">
      <c r="A198" s="9"/>
      <c r="B198" s="10"/>
      <c r="C198" s="10"/>
      <c r="D198" s="12"/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</row>
    <row r="199" spans="1:160" s="8" customFormat="1" ht="18" customHeight="1">
      <c r="A199" s="9"/>
      <c r="B199" s="10"/>
      <c r="C199" s="10"/>
      <c r="D199" s="12"/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</row>
    <row r="200" spans="1:160" s="8" customFormat="1" ht="18" customHeight="1">
      <c r="A200" s="9"/>
      <c r="B200" s="10"/>
      <c r="C200" s="10"/>
      <c r="D200" s="12"/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</row>
    <row r="201" spans="1:160" s="8" customFormat="1" ht="18" customHeight="1">
      <c r="A201" s="9"/>
      <c r="B201" s="10"/>
      <c r="C201" s="10"/>
      <c r="D201" s="12"/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</row>
    <row r="202" spans="1:160" s="8" customFormat="1" ht="18" customHeight="1">
      <c r="A202" s="9"/>
      <c r="B202" s="10"/>
      <c r="C202" s="10"/>
      <c r="D202" s="12"/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</row>
    <row r="203" spans="1:160" s="8" customFormat="1" ht="18" customHeight="1">
      <c r="A203" s="9"/>
      <c r="B203" s="10"/>
      <c r="C203" s="10"/>
      <c r="D203" s="12"/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</row>
    <row r="204" spans="1:160" s="8" customFormat="1" ht="18" customHeight="1">
      <c r="A204" s="9"/>
      <c r="B204" s="10"/>
      <c r="C204" s="10"/>
      <c r="D204" s="12"/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</row>
    <row r="205" spans="1:160" s="8" customFormat="1" ht="18" customHeight="1">
      <c r="A205" s="9"/>
      <c r="B205" s="10"/>
      <c r="C205" s="10"/>
      <c r="D205" s="12"/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</row>
    <row r="206" spans="1:160" s="8" customFormat="1" ht="18" customHeight="1">
      <c r="A206" s="9"/>
      <c r="B206" s="10"/>
      <c r="C206" s="10"/>
      <c r="D206" s="12"/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</row>
    <row r="207" spans="1:160" s="8" customFormat="1" ht="18" customHeight="1">
      <c r="A207" s="9"/>
      <c r="B207" s="10"/>
      <c r="C207" s="10"/>
      <c r="D207" s="12"/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</row>
    <row r="208" spans="1:160" s="8" customFormat="1" ht="18" customHeight="1">
      <c r="A208" s="9"/>
      <c r="B208" s="10"/>
      <c r="C208" s="10"/>
      <c r="D208" s="12"/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</row>
    <row r="209" spans="1:160" s="8" customFormat="1" ht="18" customHeight="1">
      <c r="A209" s="9"/>
      <c r="B209" s="10"/>
      <c r="C209" s="10"/>
      <c r="D209" s="12"/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</row>
    <row r="210" spans="1:160" s="8" customFormat="1" ht="18" customHeight="1">
      <c r="A210" s="9"/>
      <c r="B210" s="10"/>
      <c r="C210" s="10"/>
      <c r="D210" s="12"/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</row>
    <row r="211" spans="1:160" s="8" customFormat="1" ht="18" customHeight="1">
      <c r="A211" s="9"/>
      <c r="B211" s="10"/>
      <c r="C211" s="10"/>
      <c r="D211" s="12"/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</row>
    <row r="212" spans="1:160" s="8" customFormat="1" ht="18" customHeight="1">
      <c r="A212" s="9"/>
      <c r="B212" s="10"/>
      <c r="C212" s="10"/>
      <c r="D212" s="12"/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</row>
    <row r="213" spans="1:160" s="8" customFormat="1" ht="18" customHeight="1">
      <c r="A213" s="9"/>
      <c r="B213" s="10"/>
      <c r="C213" s="10"/>
      <c r="D213" s="12"/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</row>
    <row r="214" spans="1:160" s="8" customFormat="1" ht="18" customHeight="1">
      <c r="A214" s="9"/>
      <c r="B214" s="10"/>
      <c r="C214" s="10"/>
      <c r="D214" s="12"/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</row>
    <row r="215" spans="1:160" s="8" customFormat="1" ht="18" customHeight="1">
      <c r="A215" s="9"/>
      <c r="B215" s="10"/>
      <c r="C215" s="10"/>
      <c r="D215" s="12"/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</row>
    <row r="216" spans="1:160" s="8" customFormat="1" ht="18" customHeight="1">
      <c r="A216" s="9"/>
      <c r="B216" s="10"/>
      <c r="C216" s="10"/>
      <c r="D216" s="12"/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</row>
    <row r="217" spans="1:160" s="8" customFormat="1" ht="18" customHeight="1">
      <c r="A217" s="9"/>
      <c r="B217" s="10"/>
      <c r="C217" s="10"/>
      <c r="D217" s="12"/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</row>
    <row r="218" spans="1:160" s="8" customFormat="1" ht="18" customHeight="1">
      <c r="A218" s="9"/>
      <c r="B218" s="10"/>
      <c r="C218" s="10"/>
      <c r="D218" s="12"/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</row>
    <row r="219" spans="1:160" s="8" customFormat="1" ht="18" customHeight="1">
      <c r="A219" s="9"/>
      <c r="B219" s="10"/>
      <c r="C219" s="10"/>
      <c r="D219" s="12"/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</row>
    <row r="220" spans="1:160" s="8" customFormat="1" ht="18" customHeight="1">
      <c r="A220" s="9"/>
      <c r="B220" s="10"/>
      <c r="C220" s="10"/>
      <c r="D220" s="12"/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</row>
    <row r="221" spans="1:160" s="8" customFormat="1" ht="18" customHeight="1">
      <c r="A221" s="9"/>
      <c r="B221" s="10"/>
      <c r="C221" s="10"/>
      <c r="D221" s="12"/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</row>
    <row r="222" spans="1:160" s="8" customFormat="1" ht="18" customHeight="1">
      <c r="A222" s="9"/>
      <c r="B222" s="10"/>
      <c r="C222" s="10"/>
      <c r="D222" s="12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</row>
    <row r="223" spans="1:160" s="8" customFormat="1" ht="18" customHeight="1">
      <c r="A223" s="9"/>
      <c r="B223" s="10"/>
      <c r="C223" s="10"/>
      <c r="D223" s="12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</row>
    <row r="224" spans="1:160" s="8" customFormat="1" ht="18" customHeight="1">
      <c r="A224" s="9"/>
      <c r="B224" s="10"/>
      <c r="C224" s="10"/>
      <c r="D224" s="12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</row>
    <row r="225" spans="1:160" s="8" customFormat="1" ht="18" customHeight="1">
      <c r="A225" s="9"/>
      <c r="B225" s="10"/>
      <c r="C225" s="10"/>
      <c r="D225" s="12"/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</row>
    <row r="226" spans="1:160" s="8" customFormat="1" ht="18" customHeight="1">
      <c r="A226" s="9"/>
      <c r="B226" s="10"/>
      <c r="C226" s="10"/>
      <c r="D226" s="12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</row>
    <row r="227" spans="1:160" s="8" customFormat="1" ht="18" customHeight="1">
      <c r="A227" s="9"/>
      <c r="B227" s="10"/>
      <c r="C227" s="10"/>
      <c r="D227" s="12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</row>
    <row r="228" spans="1:160" s="8" customFormat="1" ht="18" customHeight="1">
      <c r="A228" s="9"/>
      <c r="B228" s="10"/>
      <c r="C228" s="10"/>
      <c r="D228" s="12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</row>
    <row r="229" spans="1:160" s="8" customFormat="1" ht="18" customHeight="1">
      <c r="A229" s="9"/>
      <c r="B229" s="10"/>
      <c r="C229" s="10"/>
      <c r="D229" s="12"/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</row>
    <row r="230" spans="1:160" s="8" customFormat="1" ht="18" customHeight="1">
      <c r="A230" s="9"/>
      <c r="B230" s="10"/>
      <c r="C230" s="10"/>
      <c r="D230" s="12"/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</row>
    <row r="231" spans="1:160" s="8" customFormat="1" ht="18" customHeight="1">
      <c r="A231" s="9"/>
      <c r="B231" s="10"/>
      <c r="C231" s="10"/>
      <c r="D231" s="12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</row>
    <row r="232" spans="1:160" s="8" customFormat="1" ht="18" customHeight="1">
      <c r="A232" s="9"/>
      <c r="B232" s="10"/>
      <c r="C232" s="10"/>
      <c r="D232" s="12"/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</row>
    <row r="233" spans="1:160" s="8" customFormat="1" ht="18" customHeight="1">
      <c r="A233" s="9"/>
      <c r="B233" s="10"/>
      <c r="C233" s="10"/>
      <c r="D233" s="12"/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</row>
    <row r="234" spans="1:160" s="8" customFormat="1" ht="18" customHeight="1">
      <c r="A234" s="9"/>
      <c r="B234" s="10"/>
      <c r="C234" s="10"/>
      <c r="D234" s="12"/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</row>
    <row r="235" spans="1:160" s="8" customFormat="1" ht="18" customHeight="1">
      <c r="A235" s="9"/>
      <c r="B235" s="10"/>
      <c r="C235" s="10"/>
      <c r="D235" s="12"/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</row>
    <row r="236" spans="1:160" s="8" customFormat="1" ht="18" customHeight="1">
      <c r="A236" s="9"/>
      <c r="B236" s="10"/>
      <c r="C236" s="10"/>
      <c r="D236" s="12"/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</row>
    <row r="237" spans="1:160" s="8" customFormat="1" ht="18" customHeight="1">
      <c r="A237" s="9"/>
      <c r="B237" s="10"/>
      <c r="C237" s="10"/>
      <c r="D237" s="12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</row>
    <row r="238" spans="1:160" s="8" customFormat="1" ht="18" customHeight="1">
      <c r="A238" s="9"/>
      <c r="B238" s="10"/>
      <c r="C238" s="10"/>
      <c r="D238" s="12"/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</row>
    <row r="239" spans="1:160" s="8" customFormat="1" ht="18" customHeight="1">
      <c r="A239" s="9"/>
      <c r="B239" s="10"/>
      <c r="C239" s="10"/>
      <c r="D239" s="12"/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</row>
    <row r="240" spans="1:160" s="8" customFormat="1" ht="18" customHeight="1">
      <c r="A240" s="9"/>
      <c r="B240" s="10"/>
      <c r="C240" s="10"/>
      <c r="D240" s="12"/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</row>
    <row r="241" spans="1:160" s="8" customFormat="1" ht="18" customHeight="1">
      <c r="A241" s="9"/>
      <c r="B241" s="10"/>
      <c r="C241" s="10"/>
      <c r="D241" s="12"/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</row>
    <row r="242" spans="1:160" s="8" customFormat="1" ht="18" customHeight="1">
      <c r="A242" s="9"/>
      <c r="B242" s="10"/>
      <c r="C242" s="10"/>
      <c r="D242" s="12"/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</row>
    <row r="243" spans="1:160" s="8" customFormat="1" ht="18" customHeight="1">
      <c r="A243" s="9"/>
      <c r="B243" s="10"/>
      <c r="C243" s="10"/>
      <c r="D243" s="12"/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</row>
    <row r="244" spans="1:160" s="8" customFormat="1" ht="18" customHeight="1">
      <c r="A244" s="9"/>
      <c r="B244" s="10"/>
      <c r="C244" s="10"/>
      <c r="D244" s="12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</row>
    <row r="245" spans="1:160" s="8" customFormat="1" ht="18" customHeight="1">
      <c r="A245" s="9"/>
      <c r="B245" s="10"/>
      <c r="C245" s="10"/>
      <c r="D245" s="12"/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</row>
    <row r="246" spans="1:160" s="8" customFormat="1" ht="18" customHeight="1">
      <c r="A246" s="9"/>
      <c r="B246" s="10"/>
      <c r="C246" s="10"/>
      <c r="D246" s="12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</row>
    <row r="247" spans="1:160" s="8" customFormat="1" ht="18" customHeight="1">
      <c r="A247" s="9"/>
      <c r="B247" s="10"/>
      <c r="C247" s="10"/>
      <c r="D247" s="12"/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</row>
    <row r="248" spans="1:160" s="8" customFormat="1" ht="18" customHeight="1">
      <c r="A248" s="9"/>
      <c r="B248" s="10"/>
      <c r="C248" s="10"/>
      <c r="D248" s="12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</row>
    <row r="249" spans="1:160" s="8" customFormat="1" ht="18" customHeight="1">
      <c r="A249" s="9"/>
      <c r="B249" s="10"/>
      <c r="C249" s="10"/>
      <c r="D249" s="12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</row>
    <row r="250" spans="1:160" s="8" customFormat="1" ht="18" customHeight="1">
      <c r="A250" s="9"/>
      <c r="B250" s="10"/>
      <c r="C250" s="10"/>
      <c r="D250" s="12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</row>
    <row r="251" spans="1:160" s="8" customFormat="1" ht="18" customHeight="1">
      <c r="A251" s="9"/>
      <c r="B251" s="10"/>
      <c r="C251" s="10"/>
      <c r="D251" s="12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</row>
    <row r="252" spans="1:160" s="8" customFormat="1" ht="18" customHeight="1">
      <c r="A252" s="9"/>
      <c r="B252" s="10"/>
      <c r="C252" s="10"/>
      <c r="D252" s="12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</row>
    <row r="253" spans="1:160" s="8" customFormat="1" ht="18" customHeight="1">
      <c r="A253" s="9"/>
      <c r="B253" s="10"/>
      <c r="C253" s="10"/>
      <c r="D253" s="12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</row>
    <row r="254" spans="1:160" s="8" customFormat="1" ht="18" customHeight="1">
      <c r="A254" s="9"/>
      <c r="B254" s="10"/>
      <c r="C254" s="10"/>
      <c r="D254" s="12"/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</row>
    <row r="255" spans="1:160" s="8" customFormat="1" ht="18" customHeight="1">
      <c r="A255" s="9"/>
      <c r="B255" s="10"/>
      <c r="C255" s="10"/>
      <c r="D255" s="12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</row>
    <row r="256" spans="1:160" s="8" customFormat="1" ht="18" customHeight="1">
      <c r="A256" s="9"/>
      <c r="B256" s="10"/>
      <c r="C256" s="10"/>
      <c r="D256" s="12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</row>
    <row r="257" spans="1:160" s="8" customFormat="1" ht="18" customHeight="1">
      <c r="A257" s="9"/>
      <c r="B257" s="10"/>
      <c r="C257" s="10"/>
      <c r="D257" s="12"/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</row>
    <row r="258" spans="1:160" s="8" customFormat="1" ht="18" customHeight="1">
      <c r="A258" s="9"/>
      <c r="B258" s="10"/>
      <c r="C258" s="10"/>
      <c r="D258" s="12"/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</row>
    <row r="259" spans="1:160" s="8" customFormat="1" ht="18" customHeight="1">
      <c r="A259" s="9"/>
      <c r="B259" s="10"/>
      <c r="C259" s="10"/>
      <c r="D259" s="12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</row>
    <row r="260" spans="1:160" s="8" customFormat="1" ht="18" customHeight="1">
      <c r="A260" s="9"/>
      <c r="B260" s="10"/>
      <c r="C260" s="10"/>
      <c r="D260" s="12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</row>
    <row r="261" spans="1:160" s="8" customFormat="1" ht="18" customHeight="1">
      <c r="A261" s="9"/>
      <c r="B261" s="10"/>
      <c r="C261" s="10"/>
      <c r="D261" s="12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</row>
    <row r="262" spans="1:160" s="8" customFormat="1" ht="18" customHeight="1">
      <c r="A262" s="9"/>
      <c r="B262" s="10"/>
      <c r="C262" s="10"/>
      <c r="D262" s="12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</row>
    <row r="263" spans="1:160" s="8" customFormat="1" ht="18" customHeight="1">
      <c r="A263" s="9"/>
      <c r="B263" s="10"/>
      <c r="C263" s="10"/>
      <c r="D263" s="12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</row>
    <row r="264" spans="1:160" s="8" customFormat="1" ht="18" customHeight="1">
      <c r="A264" s="9"/>
      <c r="B264" s="10"/>
      <c r="C264" s="10"/>
      <c r="D264" s="12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</row>
    <row r="265" spans="1:160" s="8" customFormat="1" ht="18" customHeight="1">
      <c r="A265" s="9"/>
      <c r="B265" s="10"/>
      <c r="C265" s="10"/>
      <c r="D265" s="12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</row>
    <row r="266" spans="1:160" s="8" customFormat="1" ht="18" customHeight="1">
      <c r="A266" s="9"/>
      <c r="B266" s="10"/>
      <c r="C266" s="10"/>
      <c r="D266" s="12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</row>
    <row r="267" spans="1:160" s="8" customFormat="1" ht="18" customHeight="1">
      <c r="A267" s="9"/>
      <c r="B267" s="10"/>
      <c r="C267" s="10"/>
      <c r="D267" s="12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</row>
    <row r="268" spans="1:160" s="8" customFormat="1" ht="18" customHeight="1">
      <c r="A268" s="9"/>
      <c r="B268" s="10"/>
      <c r="C268" s="10"/>
      <c r="D268" s="12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</row>
    <row r="269" spans="1:160" s="8" customFormat="1" ht="18" customHeight="1">
      <c r="A269" s="9"/>
      <c r="B269" s="10"/>
      <c r="C269" s="10"/>
      <c r="D269" s="12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</row>
    <row r="270" spans="1:160" s="8" customFormat="1" ht="18" customHeight="1">
      <c r="A270" s="9"/>
      <c r="B270" s="10"/>
      <c r="C270" s="10"/>
      <c r="D270" s="12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</row>
    <row r="271" spans="1:160" s="8" customFormat="1" ht="18" customHeight="1">
      <c r="A271" s="9"/>
      <c r="B271" s="10"/>
      <c r="C271" s="10"/>
      <c r="D271" s="12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</row>
    <row r="272" spans="1:160" s="8" customFormat="1" ht="18" customHeight="1">
      <c r="A272" s="9"/>
      <c r="B272" s="10"/>
      <c r="C272" s="10"/>
      <c r="D272" s="12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</row>
    <row r="273" spans="1:160" s="8" customFormat="1" ht="18" customHeight="1">
      <c r="A273" s="9"/>
      <c r="B273" s="10"/>
      <c r="C273" s="10"/>
      <c r="D273" s="12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</row>
    <row r="274" spans="1:160" s="8" customFormat="1" ht="18" customHeight="1">
      <c r="A274" s="9"/>
      <c r="B274" s="10"/>
      <c r="C274" s="10"/>
      <c r="D274" s="12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</row>
    <row r="275" spans="1:160" s="8" customFormat="1" ht="18" customHeight="1">
      <c r="A275" s="9"/>
      <c r="B275" s="10"/>
      <c r="C275" s="10"/>
      <c r="D275" s="12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</row>
    <row r="276" spans="1:160" s="8" customFormat="1" ht="18" customHeight="1">
      <c r="A276" s="9"/>
      <c r="B276" s="10"/>
      <c r="C276" s="10"/>
      <c r="D276" s="12"/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</row>
    <row r="277" spans="1:160" s="8" customFormat="1" ht="18" customHeight="1">
      <c r="A277" s="9"/>
      <c r="B277" s="10"/>
      <c r="C277" s="10"/>
      <c r="D277" s="12"/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</row>
    <row r="278" spans="1:160" s="8" customFormat="1" ht="18" customHeight="1">
      <c r="A278" s="9"/>
      <c r="B278" s="10"/>
      <c r="C278" s="10"/>
      <c r="D278" s="12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</row>
    <row r="279" spans="1:160" s="8" customFormat="1" ht="18" customHeight="1">
      <c r="A279" s="9"/>
      <c r="B279" s="10"/>
      <c r="C279" s="10"/>
      <c r="D279" s="12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</row>
    <row r="280" spans="1:160" s="8" customFormat="1" ht="18" customHeight="1">
      <c r="A280" s="9"/>
      <c r="B280" s="10"/>
      <c r="C280" s="10"/>
      <c r="D280" s="12"/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</row>
    <row r="281" spans="1:160" s="8" customFormat="1" ht="18" customHeight="1">
      <c r="A281" s="9"/>
      <c r="B281" s="10"/>
      <c r="C281" s="10"/>
      <c r="D281" s="12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</row>
    <row r="282" spans="1:160" s="8" customFormat="1" ht="18" customHeight="1">
      <c r="A282" s="9"/>
      <c r="B282" s="10"/>
      <c r="C282" s="10"/>
      <c r="D282" s="12"/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</row>
    <row r="283" spans="1:160" s="8" customFormat="1" ht="18" customHeight="1">
      <c r="A283" s="9"/>
      <c r="B283" s="10"/>
      <c r="C283" s="10"/>
      <c r="D283" s="12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</row>
    <row r="284" spans="1:160" s="8" customFormat="1" ht="18" customHeight="1">
      <c r="A284" s="9"/>
      <c r="B284" s="10"/>
      <c r="C284" s="10"/>
      <c r="D284" s="12"/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</row>
    <row r="285" spans="1:160" s="8" customFormat="1" ht="18" customHeight="1">
      <c r="A285" s="9"/>
      <c r="B285" s="10"/>
      <c r="C285" s="10"/>
      <c r="D285" s="12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</row>
    <row r="286" spans="1:160" s="8" customFormat="1" ht="18" customHeight="1">
      <c r="A286" s="9"/>
      <c r="B286" s="10"/>
      <c r="C286" s="10"/>
      <c r="D286" s="12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</row>
    <row r="287" spans="1:160" s="8" customFormat="1" ht="18" customHeight="1">
      <c r="A287" s="9"/>
      <c r="B287" s="10"/>
      <c r="C287" s="10"/>
      <c r="D287" s="12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</row>
    <row r="288" spans="1:160" s="8" customFormat="1" ht="18" customHeight="1">
      <c r="A288" s="9"/>
      <c r="B288" s="10"/>
      <c r="C288" s="10"/>
      <c r="D288" s="12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</row>
    <row r="289" spans="1:160" s="8" customFormat="1" ht="18" customHeight="1">
      <c r="A289" s="9"/>
      <c r="B289" s="10"/>
      <c r="C289" s="10"/>
      <c r="D289" s="12"/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</row>
    <row r="290" spans="1:160" s="8" customFormat="1" ht="18" customHeight="1">
      <c r="A290" s="9"/>
      <c r="B290" s="10"/>
      <c r="C290" s="10"/>
      <c r="D290" s="12"/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</row>
    <row r="291" spans="1:160" s="8" customFormat="1" ht="18" customHeight="1">
      <c r="A291" s="9"/>
      <c r="B291" s="10"/>
      <c r="C291" s="10"/>
      <c r="D291" s="12"/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</row>
    <row r="292" spans="1:160" s="8" customFormat="1" ht="18" customHeight="1">
      <c r="A292" s="9"/>
      <c r="B292" s="10"/>
      <c r="C292" s="10"/>
      <c r="D292" s="12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</row>
    <row r="293" spans="1:160" s="8" customFormat="1" ht="18" customHeight="1">
      <c r="A293" s="9"/>
      <c r="B293" s="10"/>
      <c r="C293" s="10"/>
      <c r="D293" s="12"/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</row>
    <row r="294" spans="1:160" s="8" customFormat="1" ht="18" customHeight="1">
      <c r="A294" s="9"/>
      <c r="B294" s="10"/>
      <c r="C294" s="10"/>
      <c r="D294" s="12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</row>
    <row r="303" spans="1:160" s="12" customFormat="1" ht="18.75">
      <c r="A303" s="9"/>
      <c r="B303" s="10"/>
      <c r="C303" s="10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</row>
    <row r="304" spans="1:160" s="12" customFormat="1" ht="18.75">
      <c r="A304" s="9"/>
      <c r="B304" s="10"/>
      <c r="C304" s="10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</row>
    <row r="305" spans="1:160" s="12" customFormat="1" ht="18.75">
      <c r="A305" s="9"/>
      <c r="B305" s="10"/>
      <c r="C305" s="10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</row>
    <row r="306" spans="1:160" s="12" customFormat="1" ht="18.75">
      <c r="A306" s="9"/>
      <c r="B306" s="10"/>
      <c r="C306" s="10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</row>
    <row r="307" spans="1:160" s="12" customFormat="1" ht="18.75">
      <c r="A307" s="9"/>
      <c r="B307" s="10"/>
      <c r="C307" s="10"/>
      <c r="E307" s="13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</row>
    <row r="308" spans="1:160" s="12" customFormat="1" ht="18.75">
      <c r="A308" s="9"/>
      <c r="B308" s="10"/>
      <c r="C308" s="10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</row>
    <row r="309" spans="1:160" s="12" customFormat="1" ht="18.75">
      <c r="A309" s="9"/>
      <c r="B309" s="10"/>
      <c r="C309" s="10"/>
      <c r="E309" s="13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</row>
    <row r="310" spans="1:160" s="12" customFormat="1" ht="18.75">
      <c r="A310" s="9"/>
      <c r="B310" s="10"/>
      <c r="C310" s="10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</row>
    <row r="311" spans="1:160" s="12" customFormat="1" ht="18.75">
      <c r="A311" s="9"/>
      <c r="B311" s="10"/>
      <c r="C311" s="10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</row>
    <row r="312" spans="1:160" s="12" customFormat="1" ht="18.75">
      <c r="A312" s="9"/>
      <c r="B312" s="10"/>
      <c r="C312" s="10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</row>
    <row r="313" spans="1:160" s="12" customFormat="1" ht="18.75">
      <c r="A313" s="9"/>
      <c r="B313" s="10"/>
      <c r="C313" s="10"/>
      <c r="E313" s="13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</row>
    <row r="314" spans="1:160" s="12" customFormat="1" ht="18.75">
      <c r="A314" s="9"/>
      <c r="B314" s="10"/>
      <c r="C314" s="10"/>
      <c r="E314" s="13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</row>
    <row r="315" spans="1:160" s="12" customFormat="1" ht="18.75">
      <c r="A315" s="9"/>
      <c r="B315" s="10"/>
      <c r="C315" s="10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</row>
    <row r="316" spans="1:160" s="12" customFormat="1" ht="18.75">
      <c r="A316" s="9"/>
      <c r="B316" s="10"/>
      <c r="C316" s="10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</row>
    <row r="317" spans="1:160" s="12" customFormat="1" ht="18.75">
      <c r="A317" s="9"/>
      <c r="B317" s="10"/>
      <c r="C317" s="10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</row>
    <row r="318" spans="1:160" s="12" customFormat="1" ht="18.75">
      <c r="A318" s="9"/>
      <c r="B318" s="10"/>
      <c r="C318" s="10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</row>
    <row r="319" spans="1:160" s="12" customFormat="1" ht="18.75">
      <c r="A319" s="9"/>
      <c r="B319" s="10"/>
      <c r="C319" s="10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</row>
    <row r="320" spans="1:160" s="12" customFormat="1" ht="18.75">
      <c r="A320" s="9"/>
      <c r="B320" s="10"/>
      <c r="C320" s="10"/>
      <c r="E320" s="13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</row>
    <row r="321" spans="1:160" s="12" customFormat="1" ht="18.75">
      <c r="A321" s="9"/>
      <c r="B321" s="10"/>
      <c r="C321" s="10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</row>
    <row r="322" spans="1:160" s="12" customFormat="1" ht="18.75">
      <c r="A322" s="9"/>
      <c r="B322" s="10"/>
      <c r="C322" s="10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</row>
    <row r="323" spans="1:160" s="12" customFormat="1" ht="18.75">
      <c r="A323" s="9"/>
      <c r="B323" s="10"/>
      <c r="C323" s="10"/>
      <c r="E323" s="13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</row>
    <row r="324" spans="1:160" s="12" customFormat="1" ht="18.75">
      <c r="A324" s="9"/>
      <c r="B324" s="10"/>
      <c r="C324" s="10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</row>
    <row r="325" spans="1:160" s="12" customFormat="1" ht="18.75">
      <c r="A325" s="9"/>
      <c r="B325" s="10"/>
      <c r="C325" s="10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</row>
    <row r="326" spans="1:160" s="12" customFormat="1" ht="18.75">
      <c r="A326" s="9"/>
      <c r="B326" s="10"/>
      <c r="C326" s="10"/>
      <c r="E326" s="13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</row>
    <row r="327" spans="1:160" s="12" customFormat="1" ht="18.75">
      <c r="A327" s="9"/>
      <c r="B327" s="10"/>
      <c r="C327" s="10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</row>
    <row r="328" spans="1:160" s="12" customFormat="1" ht="18.75">
      <c r="A328" s="9"/>
      <c r="B328" s="10"/>
      <c r="C328" s="10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</row>
    <row r="329" spans="1:160" s="12" customFormat="1" ht="18.75">
      <c r="A329" s="9"/>
      <c r="B329" s="10"/>
      <c r="C329" s="10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</row>
    <row r="330" spans="1:160" s="12" customFormat="1" ht="18.75">
      <c r="A330" s="9"/>
      <c r="B330" s="10"/>
      <c r="C330" s="10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</row>
    <row r="331" spans="1:160" s="12" customFormat="1" ht="18.75">
      <c r="A331" s="9"/>
      <c r="B331" s="10"/>
      <c r="C331" s="10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</row>
    <row r="332" spans="1:160" s="12" customFormat="1" ht="18.75">
      <c r="A332" s="9"/>
      <c r="B332" s="10"/>
      <c r="C332" s="10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</row>
    <row r="333" spans="1:160" s="12" customFormat="1" ht="18.75">
      <c r="A333" s="9"/>
      <c r="B333" s="10"/>
      <c r="C333" s="10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</row>
    <row r="334" spans="1:160" s="12" customFormat="1" ht="18.75">
      <c r="A334" s="9"/>
      <c r="B334" s="10"/>
      <c r="C334" s="10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</row>
    <row r="335" spans="1:160" s="12" customFormat="1" ht="18.75">
      <c r="A335" s="9"/>
      <c r="B335" s="10"/>
      <c r="C335" s="10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</row>
    <row r="336" spans="1:160" s="12" customFormat="1" ht="18.75">
      <c r="A336" s="9"/>
      <c r="B336" s="10"/>
      <c r="C336" s="10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</row>
    <row r="337" spans="1:160" s="12" customFormat="1" ht="18.75">
      <c r="A337" s="9"/>
      <c r="B337" s="10"/>
      <c r="C337" s="10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</row>
    <row r="338" spans="1:160" s="12" customFormat="1" ht="18.75">
      <c r="A338" s="9"/>
      <c r="B338" s="10"/>
      <c r="C338" s="10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</row>
    <row r="339" spans="1:160" s="12" customFormat="1" ht="18.75">
      <c r="A339" s="9"/>
      <c r="B339" s="10"/>
      <c r="C339" s="10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</row>
    <row r="340" spans="1:160" s="12" customFormat="1" ht="18.75">
      <c r="A340" s="9"/>
      <c r="B340" s="10"/>
      <c r="C340" s="10"/>
      <c r="E340" s="13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</row>
    <row r="341" spans="1:160" s="12" customFormat="1" ht="18.75">
      <c r="A341" s="9"/>
      <c r="B341" s="10"/>
      <c r="C341" s="10"/>
      <c r="E341" s="13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</row>
    <row r="342" spans="1:160" s="12" customFormat="1" ht="18.75">
      <c r="A342" s="9"/>
      <c r="B342" s="10"/>
      <c r="C342" s="10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</row>
    <row r="343" spans="1:160" s="12" customFormat="1" ht="18.75">
      <c r="A343" s="9"/>
      <c r="B343" s="10"/>
      <c r="C343" s="10"/>
      <c r="E343" s="1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</row>
    <row r="344" spans="1:160" s="12" customFormat="1" ht="18.75">
      <c r="A344" s="9"/>
      <c r="B344" s="10"/>
      <c r="C344" s="10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</row>
    <row r="345" spans="1:160" s="12" customFormat="1" ht="18.75">
      <c r="A345" s="9"/>
      <c r="B345" s="10"/>
      <c r="C345" s="10"/>
      <c r="E345" s="13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</row>
    <row r="346" spans="1:160" s="12" customFormat="1" ht="18.75">
      <c r="A346" s="9"/>
      <c r="B346" s="10"/>
      <c r="C346" s="10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</row>
    <row r="347" spans="1:160" s="12" customFormat="1" ht="18.75">
      <c r="A347" s="9"/>
      <c r="B347" s="10"/>
      <c r="C347" s="10"/>
      <c r="E347" s="13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</row>
    <row r="348" spans="1:160" s="12" customFormat="1" ht="18.75">
      <c r="A348" s="9"/>
      <c r="B348" s="10"/>
      <c r="C348" s="10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</row>
    <row r="349" spans="1:160" s="12" customFormat="1" ht="18.75">
      <c r="A349" s="9"/>
      <c r="B349" s="10"/>
      <c r="C349" s="10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</row>
    <row r="350" spans="1:160" s="12" customFormat="1" ht="18.75">
      <c r="A350" s="9"/>
      <c r="B350" s="10"/>
      <c r="C350" s="10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</row>
    <row r="351" spans="1:160" s="12" customFormat="1" ht="18.75">
      <c r="A351" s="9"/>
      <c r="B351" s="10"/>
      <c r="C351" s="10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</row>
    <row r="352" spans="1:160" s="12" customFormat="1" ht="18.75">
      <c r="A352" s="9"/>
      <c r="B352" s="10"/>
      <c r="C352" s="10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</row>
    <row r="353" spans="1:160" s="12" customFormat="1" ht="18.75">
      <c r="A353" s="9"/>
      <c r="B353" s="10"/>
      <c r="C353" s="10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</row>
    <row r="354" spans="1:160" s="12" customFormat="1" ht="18.75">
      <c r="A354" s="9"/>
      <c r="B354" s="10"/>
      <c r="C354" s="10"/>
      <c r="E354" s="13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</row>
    <row r="355" spans="1:160" s="12" customFormat="1" ht="18.75">
      <c r="A355" s="9"/>
      <c r="B355" s="10"/>
      <c r="C355" s="10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</row>
    <row r="356" spans="1:160" s="12" customFormat="1" ht="18.75">
      <c r="A356" s="9"/>
      <c r="B356" s="10"/>
      <c r="C356" s="10"/>
      <c r="E356" s="13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</row>
    <row r="357" spans="1:160" s="12" customFormat="1" ht="18.75">
      <c r="A357" s="9"/>
      <c r="B357" s="10"/>
      <c r="C357" s="10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</row>
    <row r="358" spans="1:160" s="12" customFormat="1" ht="18.75">
      <c r="A358" s="9"/>
      <c r="B358" s="10"/>
      <c r="C358" s="10"/>
      <c r="E358" s="13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</row>
    <row r="359" spans="1:160" s="12" customFormat="1" ht="18.75">
      <c r="A359" s="9"/>
      <c r="B359" s="10"/>
      <c r="C359" s="10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</row>
    <row r="360" spans="1:160" s="12" customFormat="1" ht="18.75">
      <c r="A360" s="9"/>
      <c r="B360" s="10"/>
      <c r="C360" s="10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</row>
    <row r="361" spans="1:160" s="12" customFormat="1" ht="18.75">
      <c r="A361" s="9"/>
      <c r="B361" s="10"/>
      <c r="C361" s="10"/>
      <c r="E361" s="13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</row>
    <row r="362" spans="1:160" s="12" customFormat="1" ht="18.75">
      <c r="A362" s="9"/>
      <c r="B362" s="10"/>
      <c r="C362" s="10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</row>
    <row r="363" spans="1:160" s="12" customFormat="1" ht="18.75">
      <c r="A363" s="9"/>
      <c r="B363" s="10"/>
      <c r="C363" s="10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</row>
    <row r="364" spans="1:160" s="12" customFormat="1" ht="18.75">
      <c r="A364" s="9"/>
      <c r="B364" s="10"/>
      <c r="C364" s="10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</row>
    <row r="365" spans="1:160" s="12" customFormat="1" ht="18.75">
      <c r="A365" s="9"/>
      <c r="B365" s="10"/>
      <c r="C365" s="10"/>
      <c r="E365" s="1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</row>
    <row r="366" spans="1:160" s="12" customFormat="1" ht="18.75">
      <c r="A366" s="9"/>
      <c r="B366" s="10"/>
      <c r="C366" s="10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</row>
    <row r="367" spans="1:160" s="12" customFormat="1" ht="18.75">
      <c r="A367" s="9"/>
      <c r="B367" s="10"/>
      <c r="C367" s="10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</row>
    <row r="368" spans="1:160" s="12" customFormat="1" ht="18.75">
      <c r="A368" s="9"/>
      <c r="B368" s="10"/>
      <c r="C368" s="10"/>
      <c r="E368" s="13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</row>
    <row r="369" spans="1:160" s="12" customFormat="1" ht="18.75">
      <c r="A369" s="9"/>
      <c r="B369" s="10"/>
      <c r="C369" s="10"/>
      <c r="E369" s="13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</row>
    <row r="370" spans="1:160" s="12" customFormat="1" ht="18.75">
      <c r="A370" s="9"/>
      <c r="B370" s="10"/>
      <c r="C370" s="10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</row>
    <row r="371" spans="1:160" s="12" customFormat="1" ht="18.75">
      <c r="A371" s="9"/>
      <c r="B371" s="10"/>
      <c r="C371" s="10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</row>
    <row r="372" spans="1:160" s="12" customFormat="1" ht="18.75">
      <c r="A372" s="9"/>
      <c r="B372" s="10"/>
      <c r="C372" s="10"/>
      <c r="E372" s="13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</row>
    <row r="373" spans="1:160" s="12" customFormat="1" ht="18.75">
      <c r="A373" s="9"/>
      <c r="B373" s="10"/>
      <c r="C373" s="10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</row>
    <row r="374" spans="1:160" s="12" customFormat="1" ht="18.75">
      <c r="A374" s="9"/>
      <c r="B374" s="10"/>
      <c r="C374" s="10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</row>
    <row r="375" spans="1:160" s="12" customFormat="1" ht="18.75">
      <c r="A375" s="9"/>
      <c r="B375" s="10"/>
      <c r="C375" s="10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</row>
    <row r="376" spans="1:160" s="12" customFormat="1" ht="18.75">
      <c r="A376" s="9"/>
      <c r="B376" s="10"/>
      <c r="C376" s="10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</row>
    <row r="377" spans="1:160" s="12" customFormat="1" ht="18.75">
      <c r="A377" s="9"/>
      <c r="B377" s="10"/>
      <c r="C377" s="10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</row>
    <row r="378" spans="1:160" s="12" customFormat="1" ht="18.75">
      <c r="A378" s="9"/>
      <c r="B378" s="10"/>
      <c r="C378" s="10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</row>
    <row r="379" spans="1:160" s="12" customFormat="1" ht="18.75">
      <c r="A379" s="9"/>
      <c r="B379" s="10"/>
      <c r="C379" s="10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</row>
    <row r="380" spans="1:160" s="12" customFormat="1" ht="18.75">
      <c r="A380" s="9"/>
      <c r="B380" s="10"/>
      <c r="C380" s="10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</row>
    <row r="381" spans="1:160" s="12" customFormat="1" ht="18.75">
      <c r="A381" s="9"/>
      <c r="B381" s="10"/>
      <c r="C381" s="10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</row>
    <row r="382" spans="1:160" s="12" customFormat="1" ht="18.75">
      <c r="A382" s="9"/>
      <c r="B382" s="10"/>
      <c r="C382" s="10"/>
      <c r="E382" s="13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</row>
    <row r="383" spans="1:160" s="12" customFormat="1" ht="18.75">
      <c r="A383" s="9"/>
      <c r="B383" s="10"/>
      <c r="C383" s="10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</row>
    <row r="384" spans="1:160" s="12" customFormat="1" ht="18.75">
      <c r="A384" s="9"/>
      <c r="B384" s="10"/>
      <c r="C384" s="10"/>
      <c r="E384" s="13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</row>
    <row r="385" spans="1:160" s="12" customFormat="1" ht="18.75">
      <c r="A385" s="9"/>
      <c r="B385" s="10"/>
      <c r="C385" s="10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</row>
    <row r="386" spans="1:160" s="12" customFormat="1" ht="18.75">
      <c r="A386" s="9"/>
      <c r="B386" s="10"/>
      <c r="C386" s="10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</row>
    <row r="387" spans="1:160" s="12" customFormat="1" ht="18.75">
      <c r="A387" s="9"/>
      <c r="B387" s="10"/>
      <c r="C387" s="10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</row>
    <row r="388" spans="1:160" s="12" customFormat="1" ht="18.75">
      <c r="A388" s="9"/>
      <c r="B388" s="10"/>
      <c r="C388" s="10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</row>
    <row r="389" spans="1:160" s="12" customFormat="1" ht="18.75">
      <c r="A389" s="9"/>
      <c r="B389" s="10"/>
      <c r="C389" s="10"/>
      <c r="E389" s="13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</row>
    <row r="390" spans="1:160" s="12" customFormat="1" ht="18.75">
      <c r="A390" s="9"/>
      <c r="B390" s="10"/>
      <c r="C390" s="10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</row>
    <row r="391" spans="1:160" s="12" customFormat="1" ht="18.75">
      <c r="A391" s="9"/>
      <c r="B391" s="10"/>
      <c r="C391" s="10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</row>
    <row r="392" spans="1:160" s="12" customFormat="1" ht="18.75">
      <c r="A392" s="9"/>
      <c r="B392" s="10"/>
      <c r="C392" s="10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</row>
    <row r="393" spans="1:160" s="12" customFormat="1" ht="18.75">
      <c r="A393" s="9"/>
      <c r="B393" s="10"/>
      <c r="C393" s="10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</row>
  </sheetData>
  <sheetProtection/>
  <autoFilter ref="A9:DB23"/>
  <mergeCells count="133">
    <mergeCell ref="CS5:CS7"/>
    <mergeCell ref="BL3:BO4"/>
    <mergeCell ref="AX5:AX7"/>
    <mergeCell ref="BW3:BY4"/>
    <mergeCell ref="AY3:BA4"/>
    <mergeCell ref="A25:B25"/>
    <mergeCell ref="CY5:CY7"/>
    <mergeCell ref="BG5:BG7"/>
    <mergeCell ref="AE5:AE7"/>
    <mergeCell ref="AK5:AK7"/>
    <mergeCell ref="AL5:AL7"/>
    <mergeCell ref="AN5:AN7"/>
    <mergeCell ref="S4:S7"/>
    <mergeCell ref="CN5:CN7"/>
    <mergeCell ref="CJ5:CJ7"/>
    <mergeCell ref="AA3:AG4"/>
    <mergeCell ref="AB5:AB7"/>
    <mergeCell ref="AC5:AC7"/>
    <mergeCell ref="BA5:BA7"/>
    <mergeCell ref="AF5:AF7"/>
    <mergeCell ref="AL4:AR4"/>
    <mergeCell ref="AH4:AK4"/>
    <mergeCell ref="CZ5:CZ7"/>
    <mergeCell ref="BX5:BX7"/>
    <mergeCell ref="A23:B23"/>
    <mergeCell ref="A24:B24"/>
    <mergeCell ref="A2:A8"/>
    <mergeCell ref="B2:B8"/>
    <mergeCell ref="C2:C8"/>
    <mergeCell ref="D3:H3"/>
    <mergeCell ref="CX3:CZ4"/>
    <mergeCell ref="CX5:CX7"/>
    <mergeCell ref="BQ2:BZ2"/>
    <mergeCell ref="CD5:CD7"/>
    <mergeCell ref="BU5:BU7"/>
    <mergeCell ref="BQ3:BV4"/>
    <mergeCell ref="AR5:AR7"/>
    <mergeCell ref="I4:I7"/>
    <mergeCell ref="DB2:DB7"/>
    <mergeCell ref="CW5:CW7"/>
    <mergeCell ref="DA3:DA7"/>
    <mergeCell ref="CC5:CC7"/>
    <mergeCell ref="CK5:CK7"/>
    <mergeCell ref="CT5:CT7"/>
    <mergeCell ref="CA2:DA2"/>
    <mergeCell ref="CQ5:CQ7"/>
    <mergeCell ref="AS3:AX4"/>
    <mergeCell ref="BH3:BK4"/>
    <mergeCell ref="BI5:BI7"/>
    <mergeCell ref="BB5:BB7"/>
    <mergeCell ref="G4:G5"/>
    <mergeCell ref="H4:H7"/>
    <mergeCell ref="BY5:BY7"/>
    <mergeCell ref="W4:W7"/>
    <mergeCell ref="T4:T7"/>
    <mergeCell ref="L4:L7"/>
    <mergeCell ref="M4:M7"/>
    <mergeCell ref="O4:O7"/>
    <mergeCell ref="P4:P7"/>
    <mergeCell ref="AG5:AG7"/>
    <mergeCell ref="D4:E4"/>
    <mergeCell ref="E5:E8"/>
    <mergeCell ref="F6:F8"/>
    <mergeCell ref="F4:F5"/>
    <mergeCell ref="D5:D8"/>
    <mergeCell ref="AH3:AR3"/>
    <mergeCell ref="R4:R7"/>
    <mergeCell ref="Q4:Q7"/>
    <mergeCell ref="U4:U7"/>
    <mergeCell ref="T3:W3"/>
    <mergeCell ref="X3:Y3"/>
    <mergeCell ref="Y4:Y7"/>
    <mergeCell ref="AH5:AH7"/>
    <mergeCell ref="AI5:AI7"/>
    <mergeCell ref="AJ5:AJ7"/>
    <mergeCell ref="AS5:AS7"/>
    <mergeCell ref="BL5:BL7"/>
    <mergeCell ref="J4:J7"/>
    <mergeCell ref="K4:K7"/>
    <mergeCell ref="N4:N7"/>
    <mergeCell ref="BK5:BK7"/>
    <mergeCell ref="Z3:Z7"/>
    <mergeCell ref="AA5:AA7"/>
    <mergeCell ref="BB3:BG4"/>
    <mergeCell ref="AD5:AD7"/>
    <mergeCell ref="CG5:CG7"/>
    <mergeCell ref="CH5:CH7"/>
    <mergeCell ref="BQ5:BQ7"/>
    <mergeCell ref="BS5:BS7"/>
    <mergeCell ref="BT5:BT7"/>
    <mergeCell ref="CA5:CA7"/>
    <mergeCell ref="CF5:CF7"/>
    <mergeCell ref="CE5:CE7"/>
    <mergeCell ref="AT5:AT7"/>
    <mergeCell ref="AU5:AU7"/>
    <mergeCell ref="AM5:AM7"/>
    <mergeCell ref="BN5:BN7"/>
    <mergeCell ref="BM5:BM7"/>
    <mergeCell ref="AO5:AO7"/>
    <mergeCell ref="AP5:AP7"/>
    <mergeCell ref="AQ5:AQ7"/>
    <mergeCell ref="BH5:BH7"/>
    <mergeCell ref="BC5:BC7"/>
    <mergeCell ref="CB5:CB7"/>
    <mergeCell ref="AV5:AV7"/>
    <mergeCell ref="AW5:AW7"/>
    <mergeCell ref="AY5:AY7"/>
    <mergeCell ref="BP3:BP7"/>
    <mergeCell ref="BO5:BO7"/>
    <mergeCell ref="BD5:BD7"/>
    <mergeCell ref="BE5:BE7"/>
    <mergeCell ref="BJ5:BJ7"/>
    <mergeCell ref="BF5:BF7"/>
    <mergeCell ref="X4:X7"/>
    <mergeCell ref="AZ5:AZ7"/>
    <mergeCell ref="CU5:CU7"/>
    <mergeCell ref="CL5:CL7"/>
    <mergeCell ref="CM5:CM7"/>
    <mergeCell ref="CR5:CR7"/>
    <mergeCell ref="BR5:BR7"/>
    <mergeCell ref="CO5:CO7"/>
    <mergeCell ref="BZ3:BZ7"/>
    <mergeCell ref="BV5:BV7"/>
    <mergeCell ref="V4:V7"/>
    <mergeCell ref="CI5:CI7"/>
    <mergeCell ref="A1:DB1"/>
    <mergeCell ref="AA2:BP2"/>
    <mergeCell ref="D2:Z2"/>
    <mergeCell ref="CP5:CP7"/>
    <mergeCell ref="CA3:CQ4"/>
    <mergeCell ref="CV5:CV7"/>
    <mergeCell ref="CR3:CW4"/>
    <mergeCell ref="I3:S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2"/>
  <sheetViews>
    <sheetView zoomScale="78" zoomScaleNormal="78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32" sqref="H32"/>
    </sheetView>
  </sheetViews>
  <sheetFormatPr defaultColWidth="9.140625" defaultRowHeight="15"/>
  <cols>
    <col min="1" max="1" width="5.28125" style="9" customWidth="1"/>
    <col min="2" max="2" width="22.28125" style="195" customWidth="1"/>
    <col min="3" max="3" width="51.28125" style="195" customWidth="1"/>
    <col min="4" max="4" width="19.57421875" style="196" customWidth="1"/>
    <col min="5" max="5" width="28.7109375" style="196" customWidth="1"/>
    <col min="6" max="6" width="14.57421875" style="196" customWidth="1"/>
    <col min="7" max="7" width="19.28125" style="196" customWidth="1"/>
    <col min="8" max="8" width="9.7109375" style="196" customWidth="1"/>
    <col min="9" max="9" width="9.28125" style="196" customWidth="1"/>
    <col min="10" max="10" width="8.28125" style="196" customWidth="1"/>
    <col min="11" max="11" width="9.00390625" style="196" customWidth="1"/>
    <col min="12" max="12" width="9.28125" style="196" customWidth="1"/>
    <col min="13" max="13" width="7.8515625" style="196" customWidth="1"/>
    <col min="14" max="14" width="8.8515625" style="196" customWidth="1"/>
    <col min="15" max="15" width="10.28125" style="196" customWidth="1"/>
    <col min="16" max="16" width="9.57421875" style="196" customWidth="1"/>
    <col min="17" max="17" width="9.140625" style="196" customWidth="1"/>
    <col min="18" max="18" width="8.7109375" style="197" customWidth="1"/>
    <col min="19" max="19" width="8.421875" style="197" customWidth="1"/>
    <col min="20" max="20" width="9.57421875" style="197" customWidth="1"/>
    <col min="21" max="21" width="10.28125" style="197" customWidth="1"/>
    <col min="22" max="22" width="10.7109375" style="197" customWidth="1"/>
    <col min="23" max="23" width="11.28125" style="198" customWidth="1"/>
    <col min="24" max="24" width="9.421875" style="198" customWidth="1"/>
    <col min="25" max="25" width="14.140625" style="198" customWidth="1"/>
    <col min="26" max="26" width="9.7109375" style="198" customWidth="1"/>
    <col min="27" max="27" width="12.00390625" style="198" customWidth="1"/>
    <col min="28" max="28" width="12.57421875" style="198" customWidth="1"/>
    <col min="29" max="29" width="13.28125" style="198" customWidth="1"/>
    <col min="30" max="30" width="11.8515625" style="198" customWidth="1"/>
    <col min="31" max="31" width="13.140625" style="198" customWidth="1"/>
    <col min="32" max="32" width="13.00390625" style="198" customWidth="1"/>
    <col min="33" max="33" width="13.28125" style="198" customWidth="1"/>
    <col min="34" max="34" width="10.00390625" style="0" customWidth="1"/>
    <col min="35" max="35" width="12.8515625" style="0" customWidth="1"/>
    <col min="36" max="36" width="11.7109375" style="198" customWidth="1"/>
    <col min="37" max="38" width="11.140625" style="198" customWidth="1"/>
    <col min="39" max="39" width="10.8515625" style="198" customWidth="1"/>
    <col min="40" max="40" width="10.28125" style="198" customWidth="1"/>
    <col min="41" max="41" width="10.8515625" style="198" customWidth="1"/>
    <col min="42" max="42" width="11.421875" style="198" customWidth="1"/>
    <col min="43" max="44" width="12.57421875" style="198" customWidth="1"/>
    <col min="45" max="45" width="9.7109375" style="198" customWidth="1"/>
    <col min="46" max="46" width="12.7109375" style="198" customWidth="1"/>
    <col min="47" max="47" width="12.140625" style="198" customWidth="1"/>
    <col min="48" max="48" width="12.57421875" style="198" customWidth="1"/>
    <col min="49" max="49" width="11.421875" style="198" customWidth="1"/>
    <col min="50" max="50" width="9.8515625" style="198" customWidth="1"/>
    <col min="51" max="51" width="11.8515625" style="198" customWidth="1"/>
    <col min="52" max="52" width="11.28125" style="198" customWidth="1"/>
    <col min="53" max="53" width="16.7109375" style="198" customWidth="1"/>
    <col min="54" max="54" width="11.7109375" style="198" customWidth="1"/>
    <col min="55" max="55" width="9.7109375" style="198" customWidth="1"/>
    <col min="56" max="56" width="13.00390625" style="198" customWidth="1"/>
    <col min="57" max="57" width="13.7109375" style="198" customWidth="1"/>
    <col min="58" max="58" width="12.00390625" style="198" customWidth="1"/>
    <col min="59" max="59" width="10.00390625" style="198" customWidth="1"/>
    <col min="60" max="60" width="9.7109375" style="198" customWidth="1"/>
    <col min="61" max="61" width="13.00390625" style="198" customWidth="1"/>
    <col min="62" max="62" width="11.00390625" style="198" customWidth="1"/>
    <col min="63" max="63" width="14.57421875" style="198" customWidth="1"/>
    <col min="64" max="64" width="13.7109375" style="198" customWidth="1"/>
    <col min="65" max="65" width="13.8515625" style="198" customWidth="1"/>
    <col min="66" max="66" width="11.140625" style="198" customWidth="1"/>
    <col min="67" max="67" width="9.57421875" style="198" customWidth="1"/>
    <col min="68" max="68" width="12.8515625" style="198" customWidth="1"/>
    <col min="69" max="69" width="11.28125" style="198" customWidth="1"/>
    <col min="70" max="70" width="10.7109375" style="198" customWidth="1"/>
    <col min="71" max="71" width="13.57421875" style="198" customWidth="1"/>
    <col min="72" max="72" width="12.8515625" style="198" customWidth="1"/>
    <col min="73" max="73" width="10.8515625" style="198" customWidth="1"/>
    <col min="74" max="74" width="9.421875" style="198" customWidth="1"/>
    <col min="75" max="75" width="12.140625" style="198" customWidth="1"/>
    <col min="76" max="76" width="14.00390625" style="198" customWidth="1"/>
    <col min="77" max="77" width="12.140625" style="198" customWidth="1"/>
    <col min="78" max="78" width="14.00390625" style="198" customWidth="1"/>
    <col min="79" max="79" width="15.57421875" style="198" customWidth="1"/>
    <col min="80" max="80" width="9.7109375" style="198" customWidth="1"/>
    <col min="81" max="81" width="9.421875" style="198" customWidth="1"/>
    <col min="82" max="82" width="12.28125" style="198" customWidth="1"/>
    <col min="83" max="84" width="9.7109375" style="198" customWidth="1"/>
    <col min="85" max="86" width="11.7109375" style="198" customWidth="1"/>
    <col min="87" max="87" width="12.28125" style="198" customWidth="1"/>
    <col min="88" max="88" width="12.57421875" style="198" customWidth="1"/>
    <col min="89" max="89" width="10.57421875" style="198" customWidth="1"/>
    <col min="90" max="90" width="13.7109375" style="198" customWidth="1"/>
    <col min="91" max="91" width="10.421875" style="198" customWidth="1"/>
    <col min="92" max="92" width="14.28125" style="0" customWidth="1"/>
    <col min="93" max="93" width="14.8515625" style="0" customWidth="1"/>
    <col min="94" max="94" width="15.00390625" style="0" customWidth="1"/>
    <col min="95" max="95" width="11.421875" style="0" customWidth="1"/>
    <col min="96" max="97" width="9.7109375" style="0" customWidth="1"/>
    <col min="98" max="98" width="10.7109375" style="0" customWidth="1"/>
    <col min="99" max="99" width="13.00390625" style="0" customWidth="1"/>
    <col min="100" max="100" width="12.7109375" style="199" customWidth="1"/>
    <col min="101" max="101" width="10.28125" style="0" customWidth="1"/>
    <col min="102" max="102" width="9.421875" style="0" customWidth="1"/>
    <col min="103" max="103" width="9.7109375" style="0" customWidth="1"/>
    <col min="104" max="104" width="12.140625" style="0" customWidth="1"/>
    <col min="105" max="105" width="9.7109375" style="0" customWidth="1"/>
    <col min="106" max="106" width="9.57421875" style="0" customWidth="1"/>
    <col min="107" max="107" width="11.57421875" style="0" customWidth="1"/>
    <col min="108" max="108" width="12.7109375" style="0" customWidth="1"/>
    <col min="109" max="109" width="11.7109375" style="0" customWidth="1"/>
    <col min="110" max="110" width="12.8515625" style="0" customWidth="1"/>
    <col min="111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8" ht="29.25" customHeight="1">
      <c r="A1" s="406" t="s">
        <v>164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8"/>
    </row>
    <row r="2" spans="1:108" s="107" customFormat="1" ht="39" customHeight="1" thickBot="1">
      <c r="A2" s="371" t="s">
        <v>0</v>
      </c>
      <c r="B2" s="371" t="s">
        <v>118</v>
      </c>
      <c r="C2" s="410" t="s">
        <v>165</v>
      </c>
      <c r="D2" s="411" t="s">
        <v>115</v>
      </c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3"/>
      <c r="AB2" s="414" t="s">
        <v>116</v>
      </c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6"/>
      <c r="BX2" s="417" t="s">
        <v>166</v>
      </c>
      <c r="BY2" s="356"/>
      <c r="BZ2" s="356"/>
      <c r="CA2" s="356"/>
      <c r="CB2" s="356"/>
      <c r="CC2" s="356"/>
      <c r="CD2" s="356"/>
      <c r="CE2" s="356"/>
      <c r="CF2" s="356"/>
      <c r="CG2" s="357"/>
      <c r="CH2" s="418" t="s">
        <v>117</v>
      </c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20"/>
      <c r="DD2" s="350" t="s">
        <v>65</v>
      </c>
    </row>
    <row r="3" spans="1:108" s="1" customFormat="1" ht="54" customHeight="1" thickBot="1">
      <c r="A3" s="372"/>
      <c r="B3" s="372"/>
      <c r="C3" s="410"/>
      <c r="D3" s="421" t="s">
        <v>167</v>
      </c>
      <c r="E3" s="422"/>
      <c r="F3" s="422"/>
      <c r="G3" s="422"/>
      <c r="H3" s="423"/>
      <c r="I3" s="424" t="s">
        <v>168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6"/>
      <c r="U3" s="427" t="s">
        <v>169</v>
      </c>
      <c r="V3" s="428"/>
      <c r="W3" s="428"/>
      <c r="X3" s="429"/>
      <c r="Y3" s="430" t="s">
        <v>68</v>
      </c>
      <c r="Z3" s="431"/>
      <c r="AA3" s="260" t="s">
        <v>52</v>
      </c>
      <c r="AB3" s="432" t="s">
        <v>170</v>
      </c>
      <c r="AC3" s="433"/>
      <c r="AD3" s="433"/>
      <c r="AE3" s="433"/>
      <c r="AF3" s="433"/>
      <c r="AG3" s="433"/>
      <c r="AH3" s="434"/>
      <c r="AI3" s="438" t="s">
        <v>171</v>
      </c>
      <c r="AJ3" s="439"/>
      <c r="AK3" s="439"/>
      <c r="AL3" s="439"/>
      <c r="AM3" s="439"/>
      <c r="AN3" s="439"/>
      <c r="AO3" s="439"/>
      <c r="AP3" s="439"/>
      <c r="AQ3" s="439"/>
      <c r="AR3" s="439"/>
      <c r="AS3" s="440"/>
      <c r="AT3" s="432" t="s">
        <v>172</v>
      </c>
      <c r="AU3" s="433"/>
      <c r="AV3" s="433"/>
      <c r="AW3" s="433"/>
      <c r="AX3" s="434"/>
      <c r="AY3" s="443" t="s">
        <v>173</v>
      </c>
      <c r="AZ3" s="444"/>
      <c r="BA3" s="444"/>
      <c r="BB3" s="444"/>
      <c r="BC3" s="445"/>
      <c r="BD3" s="449" t="s">
        <v>174</v>
      </c>
      <c r="BE3" s="450"/>
      <c r="BF3" s="450"/>
      <c r="BG3" s="450"/>
      <c r="BH3" s="451"/>
      <c r="BI3" s="455" t="s">
        <v>175</v>
      </c>
      <c r="BJ3" s="444"/>
      <c r="BK3" s="444"/>
      <c r="BL3" s="444"/>
      <c r="BM3" s="444"/>
      <c r="BN3" s="444"/>
      <c r="BO3" s="445"/>
      <c r="BP3" s="432" t="s">
        <v>176</v>
      </c>
      <c r="BQ3" s="433"/>
      <c r="BR3" s="433"/>
      <c r="BS3" s="433"/>
      <c r="BT3" s="433"/>
      <c r="BU3" s="433"/>
      <c r="BV3" s="434"/>
      <c r="BW3" s="462" t="s">
        <v>53</v>
      </c>
      <c r="BX3" s="471" t="s">
        <v>81</v>
      </c>
      <c r="BY3" s="359"/>
      <c r="BZ3" s="359"/>
      <c r="CA3" s="359"/>
      <c r="CB3" s="359"/>
      <c r="CC3" s="360"/>
      <c r="CD3" s="472" t="s">
        <v>177</v>
      </c>
      <c r="CE3" s="473"/>
      <c r="CF3" s="474"/>
      <c r="CG3" s="462" t="s">
        <v>54</v>
      </c>
      <c r="CH3" s="478" t="s">
        <v>84</v>
      </c>
      <c r="CI3" s="479"/>
      <c r="CJ3" s="479"/>
      <c r="CK3" s="479"/>
      <c r="CL3" s="479"/>
      <c r="CM3" s="479"/>
      <c r="CN3" s="479"/>
      <c r="CO3" s="479"/>
      <c r="CP3" s="479"/>
      <c r="CQ3" s="479"/>
      <c r="CR3" s="479"/>
      <c r="CS3" s="480"/>
      <c r="CT3" s="478" t="s">
        <v>178</v>
      </c>
      <c r="CU3" s="230"/>
      <c r="CV3" s="230"/>
      <c r="CW3" s="230"/>
      <c r="CX3" s="230"/>
      <c r="CY3" s="231"/>
      <c r="CZ3" s="484" t="s">
        <v>89</v>
      </c>
      <c r="DA3" s="383"/>
      <c r="DB3" s="384"/>
      <c r="DC3" s="489" t="s">
        <v>55</v>
      </c>
      <c r="DD3" s="350"/>
    </row>
    <row r="4" spans="1:108" s="1" customFormat="1" ht="16.5" customHeight="1" thickBot="1">
      <c r="A4" s="372"/>
      <c r="B4" s="372"/>
      <c r="C4" s="410"/>
      <c r="D4" s="491" t="s">
        <v>59</v>
      </c>
      <c r="E4" s="492"/>
      <c r="F4" s="493" t="s">
        <v>179</v>
      </c>
      <c r="G4" s="495" t="s">
        <v>180</v>
      </c>
      <c r="H4" s="237" t="s">
        <v>72</v>
      </c>
      <c r="I4" s="347" t="s">
        <v>181</v>
      </c>
      <c r="J4" s="441" t="s">
        <v>182</v>
      </c>
      <c r="K4" s="441" t="s">
        <v>183</v>
      </c>
      <c r="L4" s="441" t="s">
        <v>184</v>
      </c>
      <c r="M4" s="441" t="s">
        <v>185</v>
      </c>
      <c r="N4" s="441" t="s">
        <v>186</v>
      </c>
      <c r="O4" s="441" t="s">
        <v>187</v>
      </c>
      <c r="P4" s="441" t="s">
        <v>188</v>
      </c>
      <c r="Q4" s="441" t="s">
        <v>189</v>
      </c>
      <c r="R4" s="441" t="s">
        <v>190</v>
      </c>
      <c r="S4" s="498" t="s">
        <v>191</v>
      </c>
      <c r="T4" s="237" t="s">
        <v>70</v>
      </c>
      <c r="U4" s="500" t="s">
        <v>13</v>
      </c>
      <c r="V4" s="293" t="s">
        <v>90</v>
      </c>
      <c r="W4" s="505" t="s">
        <v>192</v>
      </c>
      <c r="X4" s="237" t="s">
        <v>69</v>
      </c>
      <c r="Y4" s="103" t="s">
        <v>58</v>
      </c>
      <c r="Z4" s="302" t="s">
        <v>71</v>
      </c>
      <c r="AA4" s="261"/>
      <c r="AB4" s="435"/>
      <c r="AC4" s="436"/>
      <c r="AD4" s="436"/>
      <c r="AE4" s="436"/>
      <c r="AF4" s="436"/>
      <c r="AG4" s="436"/>
      <c r="AH4" s="437"/>
      <c r="AI4" s="510" t="s">
        <v>19</v>
      </c>
      <c r="AJ4" s="511"/>
      <c r="AK4" s="512" t="s">
        <v>21</v>
      </c>
      <c r="AL4" s="439"/>
      <c r="AM4" s="439"/>
      <c r="AN4" s="439"/>
      <c r="AO4" s="439"/>
      <c r="AP4" s="439"/>
      <c r="AQ4" s="439"/>
      <c r="AR4" s="439"/>
      <c r="AS4" s="440"/>
      <c r="AT4" s="435"/>
      <c r="AU4" s="436"/>
      <c r="AV4" s="436"/>
      <c r="AW4" s="436"/>
      <c r="AX4" s="437"/>
      <c r="AY4" s="446"/>
      <c r="AZ4" s="447"/>
      <c r="BA4" s="447"/>
      <c r="BB4" s="447"/>
      <c r="BC4" s="448"/>
      <c r="BD4" s="452"/>
      <c r="BE4" s="453"/>
      <c r="BF4" s="453"/>
      <c r="BG4" s="453"/>
      <c r="BH4" s="454"/>
      <c r="BI4" s="456"/>
      <c r="BJ4" s="457"/>
      <c r="BK4" s="457"/>
      <c r="BL4" s="457"/>
      <c r="BM4" s="457"/>
      <c r="BN4" s="457"/>
      <c r="BO4" s="458"/>
      <c r="BP4" s="459"/>
      <c r="BQ4" s="460"/>
      <c r="BR4" s="460"/>
      <c r="BS4" s="460"/>
      <c r="BT4" s="460"/>
      <c r="BU4" s="460"/>
      <c r="BV4" s="461"/>
      <c r="BW4" s="463"/>
      <c r="BX4" s="361"/>
      <c r="BY4" s="362"/>
      <c r="BZ4" s="362"/>
      <c r="CA4" s="362"/>
      <c r="CB4" s="362"/>
      <c r="CC4" s="363"/>
      <c r="CD4" s="475"/>
      <c r="CE4" s="476"/>
      <c r="CF4" s="477"/>
      <c r="CG4" s="463"/>
      <c r="CH4" s="481"/>
      <c r="CI4" s="482"/>
      <c r="CJ4" s="482"/>
      <c r="CK4" s="482"/>
      <c r="CL4" s="482"/>
      <c r="CM4" s="482"/>
      <c r="CN4" s="482"/>
      <c r="CO4" s="482"/>
      <c r="CP4" s="482"/>
      <c r="CQ4" s="482"/>
      <c r="CR4" s="482"/>
      <c r="CS4" s="483"/>
      <c r="CT4" s="232"/>
      <c r="CU4" s="233"/>
      <c r="CV4" s="233"/>
      <c r="CW4" s="233"/>
      <c r="CX4" s="233"/>
      <c r="CY4" s="228"/>
      <c r="CZ4" s="385"/>
      <c r="DA4" s="386"/>
      <c r="DB4" s="387"/>
      <c r="DC4" s="490"/>
      <c r="DD4" s="350"/>
    </row>
    <row r="5" spans="1:108" s="3" customFormat="1" ht="51" customHeight="1">
      <c r="A5" s="372"/>
      <c r="B5" s="372"/>
      <c r="C5" s="410"/>
      <c r="D5" s="513" t="s">
        <v>193</v>
      </c>
      <c r="E5" s="516" t="s">
        <v>194</v>
      </c>
      <c r="F5" s="493"/>
      <c r="G5" s="496"/>
      <c r="H5" s="328"/>
      <c r="I5" s="347"/>
      <c r="J5" s="442" t="s">
        <v>3</v>
      </c>
      <c r="K5" s="442" t="s">
        <v>4</v>
      </c>
      <c r="L5" s="442" t="s">
        <v>5</v>
      </c>
      <c r="M5" s="442" t="s">
        <v>6</v>
      </c>
      <c r="N5" s="442" t="s">
        <v>195</v>
      </c>
      <c r="O5" s="442" t="s">
        <v>7</v>
      </c>
      <c r="P5" s="442" t="s">
        <v>8</v>
      </c>
      <c r="Q5" s="442" t="s">
        <v>9</v>
      </c>
      <c r="R5" s="442"/>
      <c r="S5" s="499" t="s">
        <v>10</v>
      </c>
      <c r="T5" s="328"/>
      <c r="U5" s="501"/>
      <c r="V5" s="503"/>
      <c r="W5" s="506"/>
      <c r="X5" s="328"/>
      <c r="Y5" s="508"/>
      <c r="Z5" s="303"/>
      <c r="AA5" s="261"/>
      <c r="AB5" s="519" t="s">
        <v>196</v>
      </c>
      <c r="AC5" s="465" t="s">
        <v>197</v>
      </c>
      <c r="AD5" s="465" t="s">
        <v>198</v>
      </c>
      <c r="AE5" s="465" t="s">
        <v>199</v>
      </c>
      <c r="AF5" s="465" t="s">
        <v>200</v>
      </c>
      <c r="AG5" s="465" t="s">
        <v>201</v>
      </c>
      <c r="AH5" s="237" t="s">
        <v>74</v>
      </c>
      <c r="AI5" s="521" t="s">
        <v>202</v>
      </c>
      <c r="AJ5" s="522" t="s">
        <v>203</v>
      </c>
      <c r="AK5" s="524" t="s">
        <v>204</v>
      </c>
      <c r="AL5" s="526" t="s">
        <v>205</v>
      </c>
      <c r="AM5" s="526" t="s">
        <v>206</v>
      </c>
      <c r="AN5" s="526" t="s">
        <v>207</v>
      </c>
      <c r="AO5" s="526" t="s">
        <v>208</v>
      </c>
      <c r="AP5" s="526" t="s">
        <v>209</v>
      </c>
      <c r="AQ5" s="526" t="s">
        <v>210</v>
      </c>
      <c r="AR5" s="528" t="s">
        <v>211</v>
      </c>
      <c r="AS5" s="237" t="s">
        <v>75</v>
      </c>
      <c r="AT5" s="519" t="s">
        <v>212</v>
      </c>
      <c r="AU5" s="465" t="s">
        <v>213</v>
      </c>
      <c r="AV5" s="465" t="s">
        <v>214</v>
      </c>
      <c r="AW5" s="465" t="s">
        <v>215</v>
      </c>
      <c r="AX5" s="237" t="s">
        <v>76</v>
      </c>
      <c r="AY5" s="467" t="s">
        <v>216</v>
      </c>
      <c r="AZ5" s="469" t="s">
        <v>217</v>
      </c>
      <c r="BA5" s="469" t="s">
        <v>218</v>
      </c>
      <c r="BB5" s="469" t="s">
        <v>219</v>
      </c>
      <c r="BC5" s="237" t="s">
        <v>77</v>
      </c>
      <c r="BD5" s="530" t="s">
        <v>220</v>
      </c>
      <c r="BE5" s="532" t="s">
        <v>221</v>
      </c>
      <c r="BF5" s="532" t="s">
        <v>222</v>
      </c>
      <c r="BG5" s="532" t="s">
        <v>223</v>
      </c>
      <c r="BH5" s="237" t="s">
        <v>78</v>
      </c>
      <c r="BI5" s="537" t="s">
        <v>224</v>
      </c>
      <c r="BJ5" s="538" t="s">
        <v>225</v>
      </c>
      <c r="BK5" s="538" t="s">
        <v>226</v>
      </c>
      <c r="BL5" s="538" t="s">
        <v>227</v>
      </c>
      <c r="BM5" s="538" t="s">
        <v>228</v>
      </c>
      <c r="BN5" s="539" t="s">
        <v>229</v>
      </c>
      <c r="BO5" s="237" t="s">
        <v>79</v>
      </c>
      <c r="BP5" s="530" t="s">
        <v>230</v>
      </c>
      <c r="BQ5" s="532" t="s">
        <v>231</v>
      </c>
      <c r="BR5" s="532" t="s">
        <v>232</v>
      </c>
      <c r="BS5" s="532" t="s">
        <v>233</v>
      </c>
      <c r="BT5" s="540" t="s">
        <v>234</v>
      </c>
      <c r="BU5" s="540" t="s">
        <v>235</v>
      </c>
      <c r="BV5" s="237" t="s">
        <v>80</v>
      </c>
      <c r="BW5" s="463"/>
      <c r="BX5" s="543" t="s">
        <v>236</v>
      </c>
      <c r="BY5" s="485" t="s">
        <v>237</v>
      </c>
      <c r="BZ5" s="485" t="s">
        <v>64</v>
      </c>
      <c r="CA5" s="487" t="s">
        <v>238</v>
      </c>
      <c r="CB5" s="237" t="s">
        <v>239</v>
      </c>
      <c r="CC5" s="262" t="s">
        <v>82</v>
      </c>
      <c r="CD5" s="108"/>
      <c r="CE5" s="237" t="s">
        <v>240</v>
      </c>
      <c r="CF5" s="262" t="s">
        <v>83</v>
      </c>
      <c r="CG5" s="463"/>
      <c r="CH5" s="545" t="s">
        <v>241</v>
      </c>
      <c r="CI5" s="547" t="s">
        <v>242</v>
      </c>
      <c r="CJ5" s="547" t="s">
        <v>243</v>
      </c>
      <c r="CK5" s="547" t="s">
        <v>244</v>
      </c>
      <c r="CL5" s="547" t="s">
        <v>245</v>
      </c>
      <c r="CM5" s="547" t="s">
        <v>246</v>
      </c>
      <c r="CN5" s="547" t="s">
        <v>247</v>
      </c>
      <c r="CO5" s="547" t="s">
        <v>48</v>
      </c>
      <c r="CP5" s="547" t="s">
        <v>248</v>
      </c>
      <c r="CQ5" s="547" t="s">
        <v>249</v>
      </c>
      <c r="CR5" s="237" t="s">
        <v>250</v>
      </c>
      <c r="CS5" s="262" t="s">
        <v>85</v>
      </c>
      <c r="CT5" s="549" t="s">
        <v>110</v>
      </c>
      <c r="CU5" s="551" t="s">
        <v>251</v>
      </c>
      <c r="CV5" s="551" t="s">
        <v>252</v>
      </c>
      <c r="CW5" s="552" t="s">
        <v>253</v>
      </c>
      <c r="CX5" s="237" t="s">
        <v>254</v>
      </c>
      <c r="CY5" s="262" t="s">
        <v>87</v>
      </c>
      <c r="CZ5" s="109"/>
      <c r="DA5" s="237" t="s">
        <v>255</v>
      </c>
      <c r="DB5" s="262" t="s">
        <v>88</v>
      </c>
      <c r="DC5" s="490"/>
      <c r="DD5" s="350"/>
    </row>
    <row r="6" spans="1:108" s="4" customFormat="1" ht="17.25" customHeight="1">
      <c r="A6" s="372"/>
      <c r="B6" s="372"/>
      <c r="C6" s="410"/>
      <c r="D6" s="514"/>
      <c r="E6" s="517"/>
      <c r="F6" s="493"/>
      <c r="G6" s="110" t="s">
        <v>11</v>
      </c>
      <c r="H6" s="328"/>
      <c r="I6" s="347"/>
      <c r="J6" s="442"/>
      <c r="K6" s="442"/>
      <c r="L6" s="442"/>
      <c r="M6" s="442"/>
      <c r="N6" s="442"/>
      <c r="O6" s="442"/>
      <c r="P6" s="442"/>
      <c r="Q6" s="442"/>
      <c r="R6" s="442"/>
      <c r="S6" s="499"/>
      <c r="T6" s="328"/>
      <c r="U6" s="501"/>
      <c r="V6" s="503"/>
      <c r="W6" s="506"/>
      <c r="X6" s="328"/>
      <c r="Y6" s="508"/>
      <c r="Z6" s="303"/>
      <c r="AA6" s="261"/>
      <c r="AB6" s="520"/>
      <c r="AC6" s="466"/>
      <c r="AD6" s="466"/>
      <c r="AE6" s="466"/>
      <c r="AF6" s="466"/>
      <c r="AG6" s="466"/>
      <c r="AH6" s="238"/>
      <c r="AI6" s="468"/>
      <c r="AJ6" s="523"/>
      <c r="AK6" s="525"/>
      <c r="AL6" s="527"/>
      <c r="AM6" s="527"/>
      <c r="AN6" s="527"/>
      <c r="AO6" s="527"/>
      <c r="AP6" s="527"/>
      <c r="AQ6" s="527"/>
      <c r="AR6" s="529"/>
      <c r="AS6" s="238"/>
      <c r="AT6" s="520"/>
      <c r="AU6" s="466"/>
      <c r="AV6" s="466"/>
      <c r="AW6" s="466"/>
      <c r="AX6" s="238"/>
      <c r="AY6" s="468"/>
      <c r="AZ6" s="470"/>
      <c r="BA6" s="470"/>
      <c r="BB6" s="470"/>
      <c r="BC6" s="238"/>
      <c r="BD6" s="531"/>
      <c r="BE6" s="533"/>
      <c r="BF6" s="534"/>
      <c r="BG6" s="533"/>
      <c r="BH6" s="238"/>
      <c r="BI6" s="468"/>
      <c r="BJ6" s="470"/>
      <c r="BK6" s="470"/>
      <c r="BL6" s="470"/>
      <c r="BM6" s="470"/>
      <c r="BN6" s="523"/>
      <c r="BO6" s="238"/>
      <c r="BP6" s="531"/>
      <c r="BQ6" s="533"/>
      <c r="BR6" s="533"/>
      <c r="BS6" s="533"/>
      <c r="BT6" s="541"/>
      <c r="BU6" s="541"/>
      <c r="BV6" s="238"/>
      <c r="BW6" s="463"/>
      <c r="BX6" s="544"/>
      <c r="BY6" s="486"/>
      <c r="BZ6" s="486"/>
      <c r="CA6" s="488"/>
      <c r="CB6" s="238"/>
      <c r="CC6" s="263"/>
      <c r="CD6" s="108"/>
      <c r="CE6" s="238"/>
      <c r="CF6" s="263"/>
      <c r="CG6" s="463"/>
      <c r="CH6" s="546"/>
      <c r="CI6" s="548"/>
      <c r="CJ6" s="548"/>
      <c r="CK6" s="548"/>
      <c r="CL6" s="548"/>
      <c r="CM6" s="548"/>
      <c r="CN6" s="548"/>
      <c r="CO6" s="548"/>
      <c r="CP6" s="548"/>
      <c r="CQ6" s="548"/>
      <c r="CR6" s="238"/>
      <c r="CS6" s="263"/>
      <c r="CT6" s="550"/>
      <c r="CU6" s="548"/>
      <c r="CV6" s="548"/>
      <c r="CW6" s="553"/>
      <c r="CX6" s="238"/>
      <c r="CY6" s="263"/>
      <c r="CZ6" s="109"/>
      <c r="DA6" s="238"/>
      <c r="DB6" s="263"/>
      <c r="DC6" s="490"/>
      <c r="DD6" s="350"/>
    </row>
    <row r="7" spans="1:108" s="4" customFormat="1" ht="28.5" customHeight="1">
      <c r="A7" s="372"/>
      <c r="B7" s="372"/>
      <c r="C7" s="410"/>
      <c r="D7" s="514"/>
      <c r="E7" s="517"/>
      <c r="F7" s="494"/>
      <c r="G7" s="110" t="s">
        <v>12</v>
      </c>
      <c r="H7" s="329"/>
      <c r="I7" s="497"/>
      <c r="J7" s="442"/>
      <c r="K7" s="442"/>
      <c r="L7" s="442"/>
      <c r="M7" s="442"/>
      <c r="N7" s="442"/>
      <c r="O7" s="442"/>
      <c r="P7" s="442"/>
      <c r="Q7" s="442"/>
      <c r="R7" s="442"/>
      <c r="S7" s="499"/>
      <c r="T7" s="329"/>
      <c r="U7" s="502"/>
      <c r="V7" s="504"/>
      <c r="W7" s="507"/>
      <c r="X7" s="329"/>
      <c r="Y7" s="509"/>
      <c r="Z7" s="304"/>
      <c r="AA7" s="305"/>
      <c r="AB7" s="520"/>
      <c r="AC7" s="466"/>
      <c r="AD7" s="466"/>
      <c r="AE7" s="466"/>
      <c r="AF7" s="466"/>
      <c r="AG7" s="466"/>
      <c r="AH7" s="238"/>
      <c r="AI7" s="468"/>
      <c r="AJ7" s="523"/>
      <c r="AK7" s="525"/>
      <c r="AL7" s="527"/>
      <c r="AM7" s="527"/>
      <c r="AN7" s="527"/>
      <c r="AO7" s="527"/>
      <c r="AP7" s="527"/>
      <c r="AQ7" s="527"/>
      <c r="AR7" s="529"/>
      <c r="AS7" s="238"/>
      <c r="AT7" s="520"/>
      <c r="AU7" s="466"/>
      <c r="AV7" s="466"/>
      <c r="AW7" s="466"/>
      <c r="AX7" s="238"/>
      <c r="AY7" s="468"/>
      <c r="AZ7" s="470"/>
      <c r="BA7" s="470"/>
      <c r="BB7" s="470"/>
      <c r="BC7" s="238"/>
      <c r="BD7" s="519"/>
      <c r="BE7" s="465"/>
      <c r="BF7" s="535"/>
      <c r="BG7" s="536"/>
      <c r="BH7" s="238"/>
      <c r="BI7" s="468"/>
      <c r="BJ7" s="470"/>
      <c r="BK7" s="470"/>
      <c r="BL7" s="470"/>
      <c r="BM7" s="470"/>
      <c r="BN7" s="523"/>
      <c r="BO7" s="238"/>
      <c r="BP7" s="519"/>
      <c r="BQ7" s="465"/>
      <c r="BR7" s="465"/>
      <c r="BS7" s="465"/>
      <c r="BT7" s="542"/>
      <c r="BU7" s="542"/>
      <c r="BV7" s="238"/>
      <c r="BW7" s="464"/>
      <c r="BX7" s="544"/>
      <c r="BY7" s="486"/>
      <c r="BZ7" s="486"/>
      <c r="CA7" s="488"/>
      <c r="CB7" s="238"/>
      <c r="CC7" s="264"/>
      <c r="CD7" s="111"/>
      <c r="CE7" s="238"/>
      <c r="CF7" s="264"/>
      <c r="CG7" s="464"/>
      <c r="CH7" s="546"/>
      <c r="CI7" s="548"/>
      <c r="CJ7" s="548"/>
      <c r="CK7" s="548"/>
      <c r="CL7" s="548"/>
      <c r="CM7" s="548"/>
      <c r="CN7" s="548"/>
      <c r="CO7" s="548"/>
      <c r="CP7" s="548"/>
      <c r="CQ7" s="548"/>
      <c r="CR7" s="238"/>
      <c r="CS7" s="264"/>
      <c r="CT7" s="550"/>
      <c r="CU7" s="548"/>
      <c r="CV7" s="548"/>
      <c r="CW7" s="553"/>
      <c r="CX7" s="238"/>
      <c r="CY7" s="264"/>
      <c r="CZ7" s="109"/>
      <c r="DA7" s="238"/>
      <c r="DB7" s="264"/>
      <c r="DC7" s="490"/>
      <c r="DD7" s="351"/>
    </row>
    <row r="8" spans="1:108" s="4" customFormat="1" ht="30.75" customHeight="1" thickBot="1">
      <c r="A8" s="409"/>
      <c r="B8" s="409"/>
      <c r="C8" s="410"/>
      <c r="D8" s="515"/>
      <c r="E8" s="518"/>
      <c r="F8" s="112" t="s">
        <v>151</v>
      </c>
      <c r="G8" s="113" t="s">
        <v>114</v>
      </c>
      <c r="H8" s="114" t="s">
        <v>50</v>
      </c>
      <c r="I8" s="115" t="s">
        <v>256</v>
      </c>
      <c r="J8" s="116" t="s">
        <v>257</v>
      </c>
      <c r="K8" s="116" t="s">
        <v>256</v>
      </c>
      <c r="L8" s="116" t="s">
        <v>258</v>
      </c>
      <c r="M8" s="116" t="s">
        <v>259</v>
      </c>
      <c r="N8" s="117" t="s">
        <v>260</v>
      </c>
      <c r="O8" s="116" t="s">
        <v>261</v>
      </c>
      <c r="P8" s="116" t="s">
        <v>262</v>
      </c>
      <c r="Q8" s="116" t="s">
        <v>256</v>
      </c>
      <c r="R8" s="116" t="s">
        <v>257</v>
      </c>
      <c r="S8" s="118" t="s">
        <v>256</v>
      </c>
      <c r="T8" s="17" t="s">
        <v>50</v>
      </c>
      <c r="U8" s="119" t="s">
        <v>263</v>
      </c>
      <c r="V8" s="120" t="s">
        <v>95</v>
      </c>
      <c r="W8" s="121" t="s">
        <v>264</v>
      </c>
      <c r="X8" s="17" t="s">
        <v>50</v>
      </c>
      <c r="Y8" s="122" t="s">
        <v>265</v>
      </c>
      <c r="Z8" s="17" t="s">
        <v>50</v>
      </c>
      <c r="AA8" s="123" t="s">
        <v>50</v>
      </c>
      <c r="AB8" s="124" t="s">
        <v>17</v>
      </c>
      <c r="AC8" s="125" t="s">
        <v>266</v>
      </c>
      <c r="AD8" s="125" t="s">
        <v>16</v>
      </c>
      <c r="AE8" s="125" t="s">
        <v>266</v>
      </c>
      <c r="AF8" s="125" t="s">
        <v>16</v>
      </c>
      <c r="AG8" s="125" t="s">
        <v>17</v>
      </c>
      <c r="AH8" s="17" t="s">
        <v>50</v>
      </c>
      <c r="AI8" s="126" t="s">
        <v>15</v>
      </c>
      <c r="AJ8" s="127" t="s">
        <v>16</v>
      </c>
      <c r="AK8" s="128" t="s">
        <v>16</v>
      </c>
      <c r="AL8" s="129" t="s">
        <v>15</v>
      </c>
      <c r="AM8" s="129" t="s">
        <v>15</v>
      </c>
      <c r="AN8" s="129" t="s">
        <v>15</v>
      </c>
      <c r="AO8" s="129" t="s">
        <v>15</v>
      </c>
      <c r="AP8" s="129" t="s">
        <v>15</v>
      </c>
      <c r="AQ8" s="129" t="s">
        <v>15</v>
      </c>
      <c r="AR8" s="129" t="s">
        <v>15</v>
      </c>
      <c r="AS8" s="17" t="s">
        <v>50</v>
      </c>
      <c r="AT8" s="130" t="s">
        <v>17</v>
      </c>
      <c r="AU8" s="125" t="s">
        <v>18</v>
      </c>
      <c r="AV8" s="125" t="s">
        <v>17</v>
      </c>
      <c r="AW8" s="125" t="s">
        <v>18</v>
      </c>
      <c r="AX8" s="17" t="s">
        <v>50</v>
      </c>
      <c r="AY8" s="126" t="s">
        <v>18</v>
      </c>
      <c r="AZ8" s="131" t="s">
        <v>17</v>
      </c>
      <c r="BA8" s="131" t="s">
        <v>18</v>
      </c>
      <c r="BB8" s="131" t="s">
        <v>17</v>
      </c>
      <c r="BC8" s="17" t="s">
        <v>50</v>
      </c>
      <c r="BD8" s="132" t="s">
        <v>18</v>
      </c>
      <c r="BE8" s="133" t="s">
        <v>15</v>
      </c>
      <c r="BF8" s="133" t="s">
        <v>18</v>
      </c>
      <c r="BG8" s="133" t="s">
        <v>18</v>
      </c>
      <c r="BH8" s="17" t="s">
        <v>50</v>
      </c>
      <c r="BI8" s="126" t="s">
        <v>15</v>
      </c>
      <c r="BJ8" s="131" t="s">
        <v>15</v>
      </c>
      <c r="BK8" s="131" t="s">
        <v>17</v>
      </c>
      <c r="BL8" s="131" t="s">
        <v>17</v>
      </c>
      <c r="BM8" s="131" t="s">
        <v>17</v>
      </c>
      <c r="BN8" s="134" t="s">
        <v>17</v>
      </c>
      <c r="BO8" s="17" t="s">
        <v>50</v>
      </c>
      <c r="BP8" s="125" t="s">
        <v>17</v>
      </c>
      <c r="BQ8" s="125" t="s">
        <v>15</v>
      </c>
      <c r="BR8" s="125" t="s">
        <v>15</v>
      </c>
      <c r="BS8" s="125" t="s">
        <v>17</v>
      </c>
      <c r="BT8" s="125" t="s">
        <v>17</v>
      </c>
      <c r="BU8" s="125" t="s">
        <v>17</v>
      </c>
      <c r="BV8" s="17" t="s">
        <v>50</v>
      </c>
      <c r="BW8" s="135" t="s">
        <v>50</v>
      </c>
      <c r="BX8" s="136" t="s">
        <v>41</v>
      </c>
      <c r="BY8" s="137" t="s">
        <v>41</v>
      </c>
      <c r="BZ8" s="137" t="s">
        <v>41</v>
      </c>
      <c r="CA8" s="138" t="s">
        <v>41</v>
      </c>
      <c r="CB8" s="17" t="s">
        <v>41</v>
      </c>
      <c r="CC8" s="40" t="s">
        <v>50</v>
      </c>
      <c r="CD8" s="139" t="s">
        <v>41</v>
      </c>
      <c r="CE8" s="17" t="s">
        <v>41</v>
      </c>
      <c r="CF8" s="40" t="s">
        <v>50</v>
      </c>
      <c r="CG8" s="140" t="s">
        <v>50</v>
      </c>
      <c r="CH8" s="141" t="s">
        <v>41</v>
      </c>
      <c r="CI8" s="142" t="s">
        <v>41</v>
      </c>
      <c r="CJ8" s="142" t="s">
        <v>41</v>
      </c>
      <c r="CK8" s="142" t="s">
        <v>41</v>
      </c>
      <c r="CL8" s="142" t="s">
        <v>41</v>
      </c>
      <c r="CM8" s="142" t="s">
        <v>41</v>
      </c>
      <c r="CN8" s="142" t="s">
        <v>41</v>
      </c>
      <c r="CO8" s="142" t="s">
        <v>41</v>
      </c>
      <c r="CP8" s="142" t="s">
        <v>41</v>
      </c>
      <c r="CQ8" s="142" t="s">
        <v>41</v>
      </c>
      <c r="CR8" s="17" t="s">
        <v>41</v>
      </c>
      <c r="CS8" s="40" t="s">
        <v>50</v>
      </c>
      <c r="CT8" s="143" t="s">
        <v>41</v>
      </c>
      <c r="CU8" s="142" t="s">
        <v>41</v>
      </c>
      <c r="CV8" s="142" t="s">
        <v>41</v>
      </c>
      <c r="CW8" s="144" t="s">
        <v>41</v>
      </c>
      <c r="CX8" s="17" t="s">
        <v>41</v>
      </c>
      <c r="CY8" s="40" t="s">
        <v>50</v>
      </c>
      <c r="CZ8" s="145" t="s">
        <v>41</v>
      </c>
      <c r="DA8" s="17" t="s">
        <v>41</v>
      </c>
      <c r="DB8" s="40" t="s">
        <v>50</v>
      </c>
      <c r="DC8" s="146" t="s">
        <v>50</v>
      </c>
      <c r="DD8" s="147" t="s">
        <v>50</v>
      </c>
    </row>
    <row r="9" spans="1:108" s="154" customFormat="1" ht="14.25" customHeight="1" thickBot="1">
      <c r="A9" s="7">
        <v>1</v>
      </c>
      <c r="B9" s="148">
        <v>2</v>
      </c>
      <c r="C9" s="148">
        <v>3</v>
      </c>
      <c r="D9" s="7">
        <v>4</v>
      </c>
      <c r="E9" s="148">
        <v>5</v>
      </c>
      <c r="F9" s="148">
        <v>6</v>
      </c>
      <c r="G9" s="149">
        <v>7</v>
      </c>
      <c r="H9" s="150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  <c r="R9" s="148">
        <v>18</v>
      </c>
      <c r="S9" s="148">
        <v>19</v>
      </c>
      <c r="T9" s="150">
        <v>20</v>
      </c>
      <c r="U9" s="148">
        <v>21</v>
      </c>
      <c r="V9" s="7">
        <v>22</v>
      </c>
      <c r="W9" s="148">
        <v>23</v>
      </c>
      <c r="X9" s="150">
        <v>24</v>
      </c>
      <c r="Y9" s="7">
        <v>25</v>
      </c>
      <c r="Z9" s="148">
        <v>26</v>
      </c>
      <c r="AA9" s="150">
        <v>27</v>
      </c>
      <c r="AB9" s="7">
        <v>28</v>
      </c>
      <c r="AC9" s="148">
        <v>29</v>
      </c>
      <c r="AD9" s="148">
        <v>30</v>
      </c>
      <c r="AE9" s="148">
        <v>31</v>
      </c>
      <c r="AF9" s="148">
        <v>32</v>
      </c>
      <c r="AG9" s="148">
        <v>33</v>
      </c>
      <c r="AH9" s="150">
        <v>34</v>
      </c>
      <c r="AI9" s="148">
        <v>35</v>
      </c>
      <c r="AJ9" s="148">
        <v>36</v>
      </c>
      <c r="AK9" s="7">
        <v>37</v>
      </c>
      <c r="AL9" s="148">
        <v>38</v>
      </c>
      <c r="AM9" s="148">
        <v>39</v>
      </c>
      <c r="AN9" s="148">
        <v>40</v>
      </c>
      <c r="AO9" s="148">
        <v>41</v>
      </c>
      <c r="AP9" s="148">
        <v>42</v>
      </c>
      <c r="AQ9" s="148">
        <v>43</v>
      </c>
      <c r="AR9" s="151">
        <v>44</v>
      </c>
      <c r="AS9" s="150">
        <v>45</v>
      </c>
      <c r="AT9" s="148">
        <v>46</v>
      </c>
      <c r="AU9" s="148">
        <v>47</v>
      </c>
      <c r="AV9" s="148">
        <v>48</v>
      </c>
      <c r="AW9" s="148">
        <v>49</v>
      </c>
      <c r="AX9" s="150">
        <v>50</v>
      </c>
      <c r="AY9" s="148">
        <v>51</v>
      </c>
      <c r="AZ9" s="148">
        <v>52</v>
      </c>
      <c r="BA9" s="148">
        <v>53</v>
      </c>
      <c r="BB9" s="148">
        <v>54</v>
      </c>
      <c r="BC9" s="150">
        <v>55</v>
      </c>
      <c r="BD9" s="148">
        <v>56</v>
      </c>
      <c r="BE9" s="148">
        <v>57</v>
      </c>
      <c r="BF9" s="148">
        <v>58</v>
      </c>
      <c r="BG9" s="148">
        <v>59</v>
      </c>
      <c r="BH9" s="150">
        <v>60</v>
      </c>
      <c r="BI9" s="148">
        <v>61</v>
      </c>
      <c r="BJ9" s="148">
        <v>62</v>
      </c>
      <c r="BK9" s="148">
        <v>63</v>
      </c>
      <c r="BL9" s="148">
        <v>64</v>
      </c>
      <c r="BM9" s="148">
        <v>65</v>
      </c>
      <c r="BN9" s="148">
        <v>66</v>
      </c>
      <c r="BO9" s="150">
        <v>67</v>
      </c>
      <c r="BP9" s="148">
        <v>68</v>
      </c>
      <c r="BQ9" s="148">
        <v>69</v>
      </c>
      <c r="BR9" s="148">
        <v>70</v>
      </c>
      <c r="BS9" s="148">
        <v>71</v>
      </c>
      <c r="BT9" s="148">
        <v>72</v>
      </c>
      <c r="BU9" s="148">
        <v>73</v>
      </c>
      <c r="BV9" s="150">
        <v>74</v>
      </c>
      <c r="BW9" s="148">
        <v>75</v>
      </c>
      <c r="BX9" s="7">
        <v>76</v>
      </c>
      <c r="BY9" s="148">
        <v>77</v>
      </c>
      <c r="BZ9" s="148">
        <v>78</v>
      </c>
      <c r="CA9" s="148">
        <v>79</v>
      </c>
      <c r="CB9" s="148">
        <v>80</v>
      </c>
      <c r="CC9" s="148">
        <v>81</v>
      </c>
      <c r="CD9" s="149">
        <v>82</v>
      </c>
      <c r="CE9" s="150">
        <v>83</v>
      </c>
      <c r="CF9" s="152">
        <v>84</v>
      </c>
      <c r="CG9" s="150">
        <v>85</v>
      </c>
      <c r="CH9" s="148">
        <v>86</v>
      </c>
      <c r="CI9" s="148">
        <v>87</v>
      </c>
      <c r="CJ9" s="148">
        <v>88</v>
      </c>
      <c r="CK9" s="148">
        <v>89</v>
      </c>
      <c r="CL9" s="148">
        <v>90</v>
      </c>
      <c r="CM9" s="148">
        <v>91</v>
      </c>
      <c r="CN9" s="148">
        <v>92</v>
      </c>
      <c r="CO9" s="148">
        <v>93</v>
      </c>
      <c r="CP9" s="148">
        <v>94</v>
      </c>
      <c r="CQ9" s="151">
        <v>95</v>
      </c>
      <c r="CR9" s="150">
        <v>96</v>
      </c>
      <c r="CS9" s="150">
        <v>97</v>
      </c>
      <c r="CT9" s="153">
        <v>98</v>
      </c>
      <c r="CU9" s="148">
        <v>99</v>
      </c>
      <c r="CV9" s="148">
        <v>100</v>
      </c>
      <c r="CW9" s="151">
        <v>101</v>
      </c>
      <c r="CX9" s="150">
        <v>102</v>
      </c>
      <c r="CY9" s="150">
        <v>103</v>
      </c>
      <c r="CZ9" s="152">
        <v>104</v>
      </c>
      <c r="DA9" s="150">
        <v>105</v>
      </c>
      <c r="DB9" s="150">
        <v>106</v>
      </c>
      <c r="DC9" s="150">
        <v>107</v>
      </c>
      <c r="DD9" s="150">
        <v>108</v>
      </c>
    </row>
    <row r="10" spans="1:108" s="169" customFormat="1" ht="17.25" customHeight="1">
      <c r="A10" s="171">
        <v>1</v>
      </c>
      <c r="B10" s="172" t="s">
        <v>56</v>
      </c>
      <c r="C10" s="155" t="s">
        <v>267</v>
      </c>
      <c r="D10" s="173">
        <v>86.95652173913044</v>
      </c>
      <c r="E10" s="174">
        <f>CHOOSE((D10=0)+(D10&gt;0)+(D10&gt;=15)+(D10&gt;=30)+(D10&gt;=45)+(D10&gt;=60)+(D10&gt;=75)+(D10&gt;=90)+(D10&lt;=100),0,1,2,3,4,5,6,7)</f>
        <v>6</v>
      </c>
      <c r="F10" s="174">
        <v>1</v>
      </c>
      <c r="G10" s="62">
        <v>1</v>
      </c>
      <c r="H10" s="175">
        <f>SUM(E10:G10)</f>
        <v>8</v>
      </c>
      <c r="I10" s="176">
        <v>1</v>
      </c>
      <c r="J10" s="177">
        <v>1</v>
      </c>
      <c r="K10" s="177">
        <v>1</v>
      </c>
      <c r="L10" s="177">
        <v>1</v>
      </c>
      <c r="M10" s="177">
        <v>1</v>
      </c>
      <c r="N10" s="177">
        <v>0.5</v>
      </c>
      <c r="O10" s="177">
        <v>0.5</v>
      </c>
      <c r="P10" s="177">
        <v>1</v>
      </c>
      <c r="Q10" s="177">
        <v>1</v>
      </c>
      <c r="R10" s="178">
        <v>1</v>
      </c>
      <c r="S10" s="179">
        <v>1</v>
      </c>
      <c r="T10" s="175">
        <f>SUM(I10:S10)</f>
        <v>10</v>
      </c>
      <c r="U10" s="180">
        <v>2</v>
      </c>
      <c r="V10" s="174">
        <v>4</v>
      </c>
      <c r="W10" s="48">
        <v>4</v>
      </c>
      <c r="X10" s="175">
        <f>SUM(U10:W10)</f>
        <v>10</v>
      </c>
      <c r="Y10" s="181">
        <v>0</v>
      </c>
      <c r="Z10" s="175">
        <v>0</v>
      </c>
      <c r="AA10" s="156">
        <f>H10+T10+X10+Z10</f>
        <v>28</v>
      </c>
      <c r="AB10" s="157">
        <v>2</v>
      </c>
      <c r="AC10" s="158">
        <v>2</v>
      </c>
      <c r="AD10" s="158">
        <v>1</v>
      </c>
      <c r="AE10" s="158">
        <v>2</v>
      </c>
      <c r="AF10" s="158">
        <v>1</v>
      </c>
      <c r="AG10" s="158">
        <v>2</v>
      </c>
      <c r="AH10" s="18">
        <f>SUM(AB10:AG10)</f>
        <v>10</v>
      </c>
      <c r="AI10" s="159">
        <v>1</v>
      </c>
      <c r="AJ10" s="160">
        <v>1</v>
      </c>
      <c r="AK10" s="161">
        <v>0</v>
      </c>
      <c r="AL10" s="162">
        <v>1</v>
      </c>
      <c r="AM10" s="162">
        <v>1</v>
      </c>
      <c r="AN10" s="162">
        <v>1</v>
      </c>
      <c r="AO10" s="162">
        <v>1</v>
      </c>
      <c r="AP10" s="162">
        <v>1</v>
      </c>
      <c r="AQ10" s="162">
        <v>1</v>
      </c>
      <c r="AR10" s="163">
        <v>1</v>
      </c>
      <c r="AS10" s="18">
        <f>SUM(AI10:AR10)</f>
        <v>9</v>
      </c>
      <c r="AT10" s="164">
        <v>2</v>
      </c>
      <c r="AU10" s="158">
        <v>0</v>
      </c>
      <c r="AV10" s="158">
        <v>2</v>
      </c>
      <c r="AW10" s="158">
        <v>3</v>
      </c>
      <c r="AX10" s="18">
        <f>SUM(AT10:AW10)</f>
        <v>7</v>
      </c>
      <c r="AY10" s="165">
        <v>0</v>
      </c>
      <c r="AZ10" s="165">
        <v>2</v>
      </c>
      <c r="BA10" s="165">
        <v>0</v>
      </c>
      <c r="BB10" s="165">
        <v>0</v>
      </c>
      <c r="BC10" s="18">
        <f>SUM(AY10:BB10)</f>
        <v>2</v>
      </c>
      <c r="BD10" s="166">
        <v>3</v>
      </c>
      <c r="BE10" s="167">
        <v>1</v>
      </c>
      <c r="BF10" s="167">
        <v>3</v>
      </c>
      <c r="BG10" s="167">
        <v>3</v>
      </c>
      <c r="BH10" s="18">
        <f>SUM(BD10:BG10)</f>
        <v>10</v>
      </c>
      <c r="BI10" s="182">
        <v>0</v>
      </c>
      <c r="BJ10" s="165">
        <v>0</v>
      </c>
      <c r="BK10" s="165">
        <v>2</v>
      </c>
      <c r="BL10" s="165">
        <v>2</v>
      </c>
      <c r="BM10" s="165">
        <v>2</v>
      </c>
      <c r="BN10" s="168">
        <v>2</v>
      </c>
      <c r="BO10" s="18">
        <f>SUM(BI10:BN10)</f>
        <v>8</v>
      </c>
      <c r="BP10" s="166">
        <v>0</v>
      </c>
      <c r="BQ10" s="167">
        <v>0</v>
      </c>
      <c r="BR10" s="167">
        <v>0</v>
      </c>
      <c r="BS10" s="167">
        <v>0</v>
      </c>
      <c r="BT10" s="167">
        <v>0</v>
      </c>
      <c r="BU10" s="183">
        <v>0</v>
      </c>
      <c r="BV10" s="18">
        <f>SUM(BP10:BU10)</f>
        <v>0</v>
      </c>
      <c r="BW10" s="184">
        <f>AH10+AS10+AX10+BC10+BH10+BO10+BV10</f>
        <v>46</v>
      </c>
      <c r="BX10" s="185">
        <v>100</v>
      </c>
      <c r="BY10" s="186">
        <v>98</v>
      </c>
      <c r="BZ10" s="186">
        <v>100</v>
      </c>
      <c r="CA10" s="187">
        <v>100</v>
      </c>
      <c r="CB10" s="18">
        <f>IF((COUNTIF(BX10:CA10,"&gt;=50"))&gt;=2,100,0)</f>
        <v>100</v>
      </c>
      <c r="CC10" s="15">
        <f>IF((COUNTIF(BX10:CA10,"&gt;=50"))&gt;=2,10,0)</f>
        <v>10</v>
      </c>
      <c r="CD10" s="188">
        <v>100</v>
      </c>
      <c r="CE10" s="18">
        <f>IF(CD10&gt;=50,100,0)</f>
        <v>100</v>
      </c>
      <c r="CF10" s="15">
        <f>IF(CD10&gt;=50,10,0)</f>
        <v>10</v>
      </c>
      <c r="CG10" s="184">
        <f>SUM(CC10,CF10)</f>
        <v>20</v>
      </c>
      <c r="CH10" s="189">
        <v>46</v>
      </c>
      <c r="CI10" s="190">
        <v>100</v>
      </c>
      <c r="CJ10" s="190">
        <v>100</v>
      </c>
      <c r="CK10" s="190">
        <v>100</v>
      </c>
      <c r="CL10" s="190">
        <v>83</v>
      </c>
      <c r="CM10" s="190">
        <v>100</v>
      </c>
      <c r="CN10" s="190">
        <v>98</v>
      </c>
      <c r="CO10" s="190">
        <v>61</v>
      </c>
      <c r="CP10" s="190">
        <v>100</v>
      </c>
      <c r="CQ10" s="190">
        <v>90</v>
      </c>
      <c r="CR10" s="18">
        <f>IF((COUNTIF(CH10:CQ10,"&gt;=50"))&gt;=6,100,0)</f>
        <v>100</v>
      </c>
      <c r="CS10" s="15">
        <f>IF((COUNTIF(CH10:CQ10,"&gt;=50"))&gt;=6,10,0)</f>
        <v>10</v>
      </c>
      <c r="CT10" s="191">
        <v>100</v>
      </c>
      <c r="CU10" s="190">
        <v>100</v>
      </c>
      <c r="CV10" s="190">
        <v>100</v>
      </c>
      <c r="CW10" s="192">
        <v>100</v>
      </c>
      <c r="CX10" s="18">
        <f>IF((COUNTIF(CT10:CW10,"&gt;=50"))&gt;=2,100,0)</f>
        <v>100</v>
      </c>
      <c r="CY10" s="15">
        <f>IF((COUNTIF(CT10:CW10,"&gt;=50"))&gt;=2,10,0)</f>
        <v>10</v>
      </c>
      <c r="CZ10" s="193">
        <v>100</v>
      </c>
      <c r="DA10" s="18">
        <f>IF(CZ10&gt;=50,100,0)</f>
        <v>100</v>
      </c>
      <c r="DB10" s="15">
        <f>IF(CZ10&gt;=50,10,0)</f>
        <v>10</v>
      </c>
      <c r="DC10" s="156">
        <f>SUM(CS10,CY10,DB10)</f>
        <v>30</v>
      </c>
      <c r="DD10" s="194">
        <f>SUM(AA10,BW10,CG10,DC10)</f>
        <v>124</v>
      </c>
    </row>
    <row r="11" s="169" customFormat="1" ht="17.25" customHeight="1">
      <c r="A11" s="9"/>
    </row>
    <row r="12" spans="1:99" s="169" customFormat="1" ht="17.25" customHeight="1">
      <c r="A12" s="9"/>
      <c r="B12" s="195"/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7"/>
      <c r="S12" s="197"/>
      <c r="T12" s="197"/>
      <c r="U12" s="197"/>
      <c r="V12" s="197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/>
      <c r="AI12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/>
      <c r="CN12"/>
      <c r="CO12"/>
      <c r="CP12"/>
      <c r="CQ12"/>
      <c r="CR12"/>
      <c r="CS12"/>
      <c r="CT12"/>
      <c r="CU12" s="199"/>
    </row>
    <row r="13" spans="1:108" s="169" customFormat="1" ht="17.25" customHeight="1">
      <c r="A13" s="9"/>
      <c r="B13" s="195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7"/>
      <c r="S13" s="197"/>
      <c r="T13" s="197"/>
      <c r="U13" s="197"/>
      <c r="V13" s="197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/>
      <c r="AI13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/>
      <c r="CN13"/>
      <c r="CO13"/>
      <c r="CP13"/>
      <c r="CQ13"/>
      <c r="CR13"/>
      <c r="CS13"/>
      <c r="CT13"/>
      <c r="CU13" s="199"/>
      <c r="CV13"/>
      <c r="CY13"/>
      <c r="CZ13"/>
      <c r="DA13"/>
      <c r="DB13"/>
      <c r="DC13"/>
      <c r="DD13"/>
    </row>
    <row r="14" spans="1:108" s="169" customFormat="1" ht="17.25" customHeight="1">
      <c r="A14" s="9"/>
      <c r="B14" s="195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7"/>
      <c r="S14" s="197"/>
      <c r="T14" s="197"/>
      <c r="U14" s="197"/>
      <c r="V14" s="197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/>
      <c r="AI14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/>
      <c r="CN14"/>
      <c r="CO14"/>
      <c r="CP14"/>
      <c r="CQ14"/>
      <c r="CR14"/>
      <c r="CS14"/>
      <c r="CT14"/>
      <c r="CU14" s="199"/>
      <c r="CV14"/>
      <c r="CY14"/>
      <c r="CZ14"/>
      <c r="DA14"/>
      <c r="DB14"/>
      <c r="DC14"/>
      <c r="DD14"/>
    </row>
    <row r="15" spans="1:108" s="169" customFormat="1" ht="17.25" customHeight="1">
      <c r="A15" s="9"/>
      <c r="B15" s="195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7"/>
      <c r="S15" s="197"/>
      <c r="T15" s="197"/>
      <c r="U15" s="197"/>
      <c r="V15" s="197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/>
      <c r="AI15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/>
      <c r="CN15"/>
      <c r="CO15"/>
      <c r="CP15"/>
      <c r="CQ15"/>
      <c r="CR15"/>
      <c r="CS15"/>
      <c r="CT15"/>
      <c r="CU15" s="199"/>
      <c r="CV15"/>
      <c r="CY15"/>
      <c r="CZ15"/>
      <c r="DA15"/>
      <c r="DB15"/>
      <c r="DC15"/>
      <c r="DD15"/>
    </row>
    <row r="16" spans="1:108" s="169" customFormat="1" ht="17.25" customHeight="1">
      <c r="A16" s="9"/>
      <c r="B16" s="195"/>
      <c r="C16" s="195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197"/>
      <c r="T16" s="197"/>
      <c r="U16" s="197"/>
      <c r="V16" s="197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/>
      <c r="AI16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/>
      <c r="CN16"/>
      <c r="CO16"/>
      <c r="CP16"/>
      <c r="CQ16"/>
      <c r="CR16"/>
      <c r="CS16"/>
      <c r="CT16"/>
      <c r="CU16" s="199"/>
      <c r="CV16"/>
      <c r="CY16"/>
      <c r="CZ16"/>
      <c r="DA16"/>
      <c r="DB16"/>
      <c r="DC16"/>
      <c r="DD16"/>
    </row>
    <row r="17" spans="1:108" s="169" customFormat="1" ht="17.25" customHeight="1">
      <c r="A17" s="9"/>
      <c r="B17" s="195"/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7"/>
      <c r="S17" s="197"/>
      <c r="T17" s="197"/>
      <c r="U17" s="197"/>
      <c r="V17" s="197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/>
      <c r="AI17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/>
      <c r="CN17"/>
      <c r="CO17"/>
      <c r="CP17"/>
      <c r="CQ17"/>
      <c r="CR17"/>
      <c r="CS17"/>
      <c r="CT17"/>
      <c r="CU17" s="199"/>
      <c r="CV17"/>
      <c r="CY17"/>
      <c r="CZ17"/>
      <c r="DA17"/>
      <c r="DB17"/>
      <c r="DC17"/>
      <c r="DD17"/>
    </row>
    <row r="18" spans="1:108" s="169" customFormat="1" ht="17.25" customHeight="1">
      <c r="A18" s="9"/>
      <c r="B18" s="195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7"/>
      <c r="S18" s="197"/>
      <c r="T18" s="197"/>
      <c r="U18" s="197"/>
      <c r="V18" s="197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/>
      <c r="AI1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/>
      <c r="CN18"/>
      <c r="CO18"/>
      <c r="CP18"/>
      <c r="CQ18"/>
      <c r="CR18"/>
      <c r="CS18"/>
      <c r="CT18"/>
      <c r="CU18" s="199"/>
      <c r="CV18"/>
      <c r="CY18"/>
      <c r="CZ18"/>
      <c r="DA18"/>
      <c r="DB18"/>
      <c r="DC18"/>
      <c r="DD18"/>
    </row>
    <row r="19" spans="1:108" s="169" customFormat="1" ht="17.25" customHeight="1">
      <c r="A19" s="9"/>
      <c r="B19" s="195"/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7"/>
      <c r="S19" s="197"/>
      <c r="T19" s="197"/>
      <c r="U19" s="197"/>
      <c r="V19" s="197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/>
      <c r="AI19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/>
      <c r="CN19"/>
      <c r="CO19"/>
      <c r="CP19"/>
      <c r="CQ19"/>
      <c r="CR19"/>
      <c r="CS19"/>
      <c r="CT19"/>
      <c r="CU19" s="199"/>
      <c r="CV19"/>
      <c r="CY19"/>
      <c r="CZ19"/>
      <c r="DA19"/>
      <c r="DB19"/>
      <c r="DC19"/>
      <c r="DD19"/>
    </row>
    <row r="20" spans="1:108" s="169" customFormat="1" ht="17.25" customHeight="1">
      <c r="A20" s="9"/>
      <c r="B20" s="195"/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197"/>
      <c r="T20" s="197"/>
      <c r="U20" s="197"/>
      <c r="V20" s="197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/>
      <c r="AI20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/>
      <c r="CN20"/>
      <c r="CO20"/>
      <c r="CP20"/>
      <c r="CQ20"/>
      <c r="CR20"/>
      <c r="CS20"/>
      <c r="CT20"/>
      <c r="CU20" s="199"/>
      <c r="CV20"/>
      <c r="CY20"/>
      <c r="CZ20"/>
      <c r="DA20"/>
      <c r="DB20"/>
      <c r="DC20"/>
      <c r="DD20"/>
    </row>
    <row r="21" spans="1:108" s="169" customFormat="1" ht="17.25" customHeight="1">
      <c r="A21" s="9"/>
      <c r="B21" s="195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97"/>
      <c r="T21" s="197"/>
      <c r="U21" s="197"/>
      <c r="V21" s="197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/>
      <c r="AI21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/>
      <c r="CN21"/>
      <c r="CO21"/>
      <c r="CP21"/>
      <c r="CQ21"/>
      <c r="CR21"/>
      <c r="CS21"/>
      <c r="CT21"/>
      <c r="CU21" s="199"/>
      <c r="CV21"/>
      <c r="CY21"/>
      <c r="CZ21"/>
      <c r="DA21"/>
      <c r="DB21"/>
      <c r="DC21"/>
      <c r="DD21"/>
    </row>
    <row r="22" spans="1:108" s="169" customFormat="1" ht="17.25" customHeight="1">
      <c r="A22" s="9"/>
      <c r="B22" s="195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7"/>
      <c r="S22" s="197"/>
      <c r="T22" s="197"/>
      <c r="U22" s="197"/>
      <c r="V22" s="197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/>
      <c r="AI22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/>
      <c r="CN22"/>
      <c r="CO22"/>
      <c r="CP22"/>
      <c r="CQ22"/>
      <c r="CR22"/>
      <c r="CS22"/>
      <c r="CT22"/>
      <c r="CU22" s="199"/>
      <c r="CV22"/>
      <c r="CY22"/>
      <c r="CZ22"/>
      <c r="DA22"/>
      <c r="DB22"/>
      <c r="DC22"/>
      <c r="DD22"/>
    </row>
    <row r="23" spans="1:108" s="169" customFormat="1" ht="17.25" customHeight="1">
      <c r="A23" s="9"/>
      <c r="B23" s="195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7"/>
      <c r="S23" s="197"/>
      <c r="T23" s="197"/>
      <c r="U23" s="197"/>
      <c r="V23" s="197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/>
      <c r="AI23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/>
      <c r="CN23"/>
      <c r="CO23"/>
      <c r="CP23"/>
      <c r="CQ23"/>
      <c r="CR23"/>
      <c r="CS23"/>
      <c r="CT23"/>
      <c r="CU23" s="199"/>
      <c r="CV23"/>
      <c r="CY23"/>
      <c r="CZ23"/>
      <c r="DA23"/>
      <c r="DB23"/>
      <c r="DC23"/>
      <c r="DD23"/>
    </row>
    <row r="24" spans="1:108" s="169" customFormat="1" ht="17.25" customHeight="1">
      <c r="A24" s="9"/>
      <c r="B24" s="195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/>
      <c r="S24" s="197"/>
      <c r="T24" s="197"/>
      <c r="U24" s="197"/>
      <c r="V24" s="197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/>
      <c r="AI24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/>
      <c r="CN24"/>
      <c r="CO24"/>
      <c r="CP24"/>
      <c r="CQ24"/>
      <c r="CR24"/>
      <c r="CS24"/>
      <c r="CT24"/>
      <c r="CU24" s="199"/>
      <c r="CV24"/>
      <c r="CY24"/>
      <c r="CZ24"/>
      <c r="DA24"/>
      <c r="DB24"/>
      <c r="DC24"/>
      <c r="DD24"/>
    </row>
    <row r="25" spans="1:108" s="169" customFormat="1" ht="17.25" customHeight="1">
      <c r="A25" s="9"/>
      <c r="B25" s="195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7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/>
      <c r="AI25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/>
      <c r="CN25"/>
      <c r="CO25"/>
      <c r="CP25"/>
      <c r="CQ25"/>
      <c r="CR25"/>
      <c r="CS25"/>
      <c r="CT25"/>
      <c r="CU25" s="199"/>
      <c r="CV25"/>
      <c r="CY25"/>
      <c r="CZ25"/>
      <c r="DA25"/>
      <c r="DB25"/>
      <c r="DC25"/>
      <c r="DD25"/>
    </row>
    <row r="26" spans="1:108" s="169" customFormat="1" ht="17.25" customHeight="1">
      <c r="A26" s="9"/>
      <c r="B26" s="195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7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/>
      <c r="AI26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/>
      <c r="CN26"/>
      <c r="CO26"/>
      <c r="CP26"/>
      <c r="CQ26"/>
      <c r="CR26"/>
      <c r="CS26"/>
      <c r="CT26"/>
      <c r="CU26" s="199"/>
      <c r="CV26"/>
      <c r="CY26"/>
      <c r="CZ26"/>
      <c r="DA26"/>
      <c r="DB26"/>
      <c r="DC26"/>
      <c r="DD26"/>
    </row>
    <row r="27" spans="1:108" s="169" customFormat="1" ht="17.25" customHeight="1">
      <c r="A27" s="9"/>
      <c r="B27" s="195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197"/>
      <c r="T27" s="197"/>
      <c r="U27" s="197"/>
      <c r="V27" s="197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/>
      <c r="AI27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/>
      <c r="CN27"/>
      <c r="CO27"/>
      <c r="CP27"/>
      <c r="CQ27"/>
      <c r="CR27"/>
      <c r="CS27"/>
      <c r="CT27"/>
      <c r="CU27" s="199"/>
      <c r="CV27"/>
      <c r="CY27"/>
      <c r="CZ27"/>
      <c r="DA27"/>
      <c r="DB27"/>
      <c r="DC27"/>
      <c r="DD27"/>
    </row>
    <row r="28" spans="1:108" s="169" customFormat="1" ht="17.25" customHeight="1">
      <c r="A28" s="9"/>
      <c r="B28" s="195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7"/>
      <c r="S28" s="197"/>
      <c r="T28" s="197"/>
      <c r="U28" s="197"/>
      <c r="V28" s="197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/>
      <c r="AI2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/>
      <c r="CN28"/>
      <c r="CO28"/>
      <c r="CP28"/>
      <c r="CQ28"/>
      <c r="CR28"/>
      <c r="CS28"/>
      <c r="CT28"/>
      <c r="CU28" s="199"/>
      <c r="CV28"/>
      <c r="CY28"/>
      <c r="CZ28"/>
      <c r="DA28"/>
      <c r="DB28"/>
      <c r="DC28"/>
      <c r="DD28"/>
    </row>
    <row r="29" spans="1:108" s="169" customFormat="1" ht="17.25" customHeight="1">
      <c r="A29" s="9"/>
      <c r="B29" s="195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7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/>
      <c r="AI29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/>
      <c r="CN29"/>
      <c r="CO29"/>
      <c r="CP29"/>
      <c r="CQ29"/>
      <c r="CR29"/>
      <c r="CS29"/>
      <c r="CT29"/>
      <c r="CU29" s="199"/>
      <c r="CV29"/>
      <c r="CY29"/>
      <c r="CZ29"/>
      <c r="DA29"/>
      <c r="DB29"/>
      <c r="DC29"/>
      <c r="DD29"/>
    </row>
    <row r="30" spans="1:108" s="169" customFormat="1" ht="17.25" customHeight="1">
      <c r="A30" s="9"/>
      <c r="B30" s="195"/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/>
      <c r="AI30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/>
      <c r="CN30"/>
      <c r="CO30"/>
      <c r="CP30"/>
      <c r="CQ30"/>
      <c r="CR30"/>
      <c r="CS30"/>
      <c r="CT30"/>
      <c r="CU30" s="199"/>
      <c r="CV30"/>
      <c r="CY30"/>
      <c r="CZ30"/>
      <c r="DA30"/>
      <c r="DB30"/>
      <c r="DC30"/>
      <c r="DD30"/>
    </row>
    <row r="31" spans="1:108" s="169" customFormat="1" ht="17.25" customHeight="1">
      <c r="A31" s="9"/>
      <c r="B31" s="195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7"/>
      <c r="S31" s="197"/>
      <c r="T31" s="197"/>
      <c r="U31" s="197"/>
      <c r="V31" s="197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/>
      <c r="AI31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/>
      <c r="CN31"/>
      <c r="CO31"/>
      <c r="CP31"/>
      <c r="CQ31"/>
      <c r="CR31"/>
      <c r="CS31"/>
      <c r="CT31"/>
      <c r="CU31" s="199"/>
      <c r="CV31"/>
      <c r="CY31"/>
      <c r="CZ31"/>
      <c r="DA31"/>
      <c r="DB31"/>
      <c r="DC31"/>
      <c r="DD31"/>
    </row>
    <row r="32" spans="1:108" s="169" customFormat="1" ht="17.25" customHeight="1">
      <c r="A32" s="9"/>
      <c r="B32" s="195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7"/>
      <c r="S32" s="197"/>
      <c r="T32" s="197"/>
      <c r="U32" s="197"/>
      <c r="V32" s="197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/>
      <c r="AI32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/>
      <c r="CN32"/>
      <c r="CO32"/>
      <c r="CP32"/>
      <c r="CQ32"/>
      <c r="CR32"/>
      <c r="CS32"/>
      <c r="CT32"/>
      <c r="CU32" s="199"/>
      <c r="CV32"/>
      <c r="CY32"/>
      <c r="CZ32"/>
      <c r="DA32"/>
      <c r="DB32"/>
      <c r="DC32"/>
      <c r="DD32"/>
    </row>
    <row r="33" spans="1:108" s="169" customFormat="1" ht="17.25" customHeight="1">
      <c r="A33" s="9"/>
      <c r="B33" s="195"/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7"/>
      <c r="S33" s="197"/>
      <c r="T33" s="197"/>
      <c r="U33" s="197"/>
      <c r="V33" s="197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/>
      <c r="AI33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/>
      <c r="CN33"/>
      <c r="CO33"/>
      <c r="CP33"/>
      <c r="CQ33"/>
      <c r="CR33"/>
      <c r="CS33"/>
      <c r="CT33"/>
      <c r="CU33" s="199"/>
      <c r="CV33"/>
      <c r="CY33"/>
      <c r="CZ33"/>
      <c r="DA33"/>
      <c r="DB33"/>
      <c r="DC33"/>
      <c r="DD33"/>
    </row>
    <row r="34" spans="1:108" s="169" customFormat="1" ht="17.25" customHeight="1">
      <c r="A34" s="9"/>
      <c r="B34" s="195"/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7"/>
      <c r="S34" s="197"/>
      <c r="T34" s="197"/>
      <c r="U34" s="197"/>
      <c r="V34" s="197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/>
      <c r="AI34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/>
      <c r="CN34"/>
      <c r="CO34"/>
      <c r="CP34"/>
      <c r="CQ34"/>
      <c r="CR34"/>
      <c r="CS34"/>
      <c r="CT34"/>
      <c r="CU34" s="199"/>
      <c r="CV34"/>
      <c r="CY34"/>
      <c r="CZ34"/>
      <c r="DA34"/>
      <c r="DB34"/>
      <c r="DC34"/>
      <c r="DD34"/>
    </row>
    <row r="35" spans="1:108" s="169" customFormat="1" ht="17.25" customHeight="1">
      <c r="A35" s="9"/>
      <c r="B35" s="195"/>
      <c r="C35" s="195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7"/>
      <c r="S35" s="197"/>
      <c r="T35" s="197"/>
      <c r="U35" s="197"/>
      <c r="V35" s="197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/>
      <c r="AI35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/>
      <c r="CN35"/>
      <c r="CO35"/>
      <c r="CP35"/>
      <c r="CQ35"/>
      <c r="CR35"/>
      <c r="CS35"/>
      <c r="CT35"/>
      <c r="CU35" s="199"/>
      <c r="CV35"/>
      <c r="CY35"/>
      <c r="CZ35"/>
      <c r="DA35"/>
      <c r="DB35"/>
      <c r="DC35"/>
      <c r="DD35"/>
    </row>
    <row r="36" spans="1:108" s="169" customFormat="1" ht="17.25" customHeight="1">
      <c r="A36" s="9"/>
      <c r="B36" s="195"/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7"/>
      <c r="S36" s="197"/>
      <c r="T36" s="197"/>
      <c r="U36" s="197"/>
      <c r="V36" s="197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/>
      <c r="AI36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/>
      <c r="CN36"/>
      <c r="CO36"/>
      <c r="CP36"/>
      <c r="CQ36"/>
      <c r="CR36"/>
      <c r="CS36"/>
      <c r="CT36"/>
      <c r="CU36" s="199"/>
      <c r="CV36"/>
      <c r="CY36"/>
      <c r="CZ36"/>
      <c r="DA36"/>
      <c r="DB36"/>
      <c r="DC36"/>
      <c r="DD36"/>
    </row>
    <row r="37" spans="1:108" s="169" customFormat="1" ht="17.25" customHeight="1">
      <c r="A37" s="9"/>
      <c r="B37" s="195"/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7"/>
      <c r="S37" s="197"/>
      <c r="T37" s="197"/>
      <c r="U37" s="197"/>
      <c r="V37" s="197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/>
      <c r="AI37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/>
      <c r="CN37"/>
      <c r="CO37"/>
      <c r="CP37"/>
      <c r="CQ37"/>
      <c r="CR37"/>
      <c r="CS37"/>
      <c r="CT37"/>
      <c r="CU37" s="199"/>
      <c r="CV37"/>
      <c r="CY37"/>
      <c r="CZ37"/>
      <c r="DA37"/>
      <c r="DB37"/>
      <c r="DC37"/>
      <c r="DD37"/>
    </row>
    <row r="38" spans="1:108" s="169" customFormat="1" ht="17.25" customHeight="1">
      <c r="A38" s="9"/>
      <c r="B38" s="195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7"/>
      <c r="S38" s="197"/>
      <c r="T38" s="197"/>
      <c r="U38" s="197"/>
      <c r="V38" s="197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/>
      <c r="AI3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/>
      <c r="CN38"/>
      <c r="CO38"/>
      <c r="CP38"/>
      <c r="CQ38"/>
      <c r="CR38"/>
      <c r="CS38"/>
      <c r="CT38"/>
      <c r="CU38" s="199"/>
      <c r="CV38"/>
      <c r="CY38"/>
      <c r="CZ38"/>
      <c r="DA38"/>
      <c r="DB38"/>
      <c r="DC38"/>
      <c r="DD38"/>
    </row>
    <row r="39" spans="1:108" s="169" customFormat="1" ht="17.25" customHeight="1">
      <c r="A39" s="9"/>
      <c r="B39" s="195"/>
      <c r="C39" s="195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7"/>
      <c r="S39" s="197"/>
      <c r="T39" s="197"/>
      <c r="U39" s="197"/>
      <c r="V39" s="197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/>
      <c r="AI39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/>
      <c r="CN39"/>
      <c r="CO39"/>
      <c r="CP39"/>
      <c r="CQ39"/>
      <c r="CR39"/>
      <c r="CS39"/>
      <c r="CT39"/>
      <c r="CU39" s="199"/>
      <c r="CV39"/>
      <c r="CY39"/>
      <c r="CZ39"/>
      <c r="DA39"/>
      <c r="DB39"/>
      <c r="DC39"/>
      <c r="DD39"/>
    </row>
    <row r="40" spans="1:108" s="169" customFormat="1" ht="17.25" customHeight="1">
      <c r="A40" s="9"/>
      <c r="B40" s="195"/>
      <c r="C40" s="195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7"/>
      <c r="S40" s="197"/>
      <c r="T40" s="197"/>
      <c r="U40" s="197"/>
      <c r="V40" s="197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/>
      <c r="AI40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/>
      <c r="CN40"/>
      <c r="CO40"/>
      <c r="CP40"/>
      <c r="CQ40"/>
      <c r="CR40"/>
      <c r="CS40"/>
      <c r="CT40"/>
      <c r="CU40" s="199"/>
      <c r="CV40"/>
      <c r="CY40"/>
      <c r="CZ40"/>
      <c r="DA40"/>
      <c r="DB40"/>
      <c r="DC40"/>
      <c r="DD40"/>
    </row>
    <row r="41" spans="1:108" s="169" customFormat="1" ht="17.25" customHeight="1">
      <c r="A41" s="9"/>
      <c r="B41" s="195"/>
      <c r="C41" s="195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7"/>
      <c r="S41" s="197"/>
      <c r="T41" s="197"/>
      <c r="U41" s="197"/>
      <c r="V41" s="197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/>
      <c r="AI41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/>
      <c r="CN41"/>
      <c r="CO41"/>
      <c r="CP41"/>
      <c r="CQ41"/>
      <c r="CR41"/>
      <c r="CS41"/>
      <c r="CT41"/>
      <c r="CU41" s="199"/>
      <c r="CV41"/>
      <c r="CY41"/>
      <c r="CZ41"/>
      <c r="DA41"/>
      <c r="DB41"/>
      <c r="DC41"/>
      <c r="DD41"/>
    </row>
    <row r="42" spans="1:108" s="169" customFormat="1" ht="17.25" customHeight="1">
      <c r="A42" s="9"/>
      <c r="B42" s="195"/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7"/>
      <c r="S42" s="197"/>
      <c r="T42" s="197"/>
      <c r="U42" s="197"/>
      <c r="V42" s="197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/>
      <c r="AI42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/>
      <c r="CN42"/>
      <c r="CO42"/>
      <c r="CP42"/>
      <c r="CQ42"/>
      <c r="CR42"/>
      <c r="CS42"/>
      <c r="CT42"/>
      <c r="CU42" s="199"/>
      <c r="CV42"/>
      <c r="CY42"/>
      <c r="CZ42"/>
      <c r="DA42"/>
      <c r="DB42"/>
      <c r="DC42"/>
      <c r="DD42"/>
    </row>
    <row r="43" spans="1:108" s="169" customFormat="1" ht="17.25" customHeight="1">
      <c r="A43" s="9"/>
      <c r="B43" s="195"/>
      <c r="C43" s="195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7"/>
      <c r="S43" s="197"/>
      <c r="T43" s="197"/>
      <c r="U43" s="197"/>
      <c r="V43" s="197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/>
      <c r="AI43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/>
      <c r="CN43"/>
      <c r="CO43"/>
      <c r="CP43"/>
      <c r="CQ43"/>
      <c r="CR43"/>
      <c r="CS43"/>
      <c r="CT43"/>
      <c r="CU43" s="199"/>
      <c r="CV43"/>
      <c r="CY43"/>
      <c r="CZ43"/>
      <c r="DA43"/>
      <c r="DB43"/>
      <c r="DC43"/>
      <c r="DD43"/>
    </row>
    <row r="44" spans="1:108" s="169" customFormat="1" ht="17.25" customHeight="1">
      <c r="A44" s="9"/>
      <c r="B44" s="195"/>
      <c r="C44" s="195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7"/>
      <c r="S44" s="197"/>
      <c r="T44" s="197"/>
      <c r="U44" s="197"/>
      <c r="V44" s="197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/>
      <c r="AI44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/>
      <c r="CN44"/>
      <c r="CO44"/>
      <c r="CP44"/>
      <c r="CQ44"/>
      <c r="CR44"/>
      <c r="CS44"/>
      <c r="CT44"/>
      <c r="CU44" s="199"/>
      <c r="CV44"/>
      <c r="CY44"/>
      <c r="CZ44"/>
      <c r="DA44"/>
      <c r="DB44"/>
      <c r="DC44"/>
      <c r="DD44"/>
    </row>
    <row r="45" spans="1:108" s="169" customFormat="1" ht="17.25" customHeight="1">
      <c r="A45" s="9"/>
      <c r="B45" s="195"/>
      <c r="C45" s="195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7"/>
      <c r="S45" s="197"/>
      <c r="T45" s="197"/>
      <c r="U45" s="197"/>
      <c r="V45" s="197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/>
      <c r="AI45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/>
      <c r="CN45"/>
      <c r="CO45"/>
      <c r="CP45"/>
      <c r="CQ45"/>
      <c r="CR45"/>
      <c r="CS45"/>
      <c r="CT45"/>
      <c r="CU45" s="199"/>
      <c r="CV45"/>
      <c r="CY45"/>
      <c r="CZ45"/>
      <c r="DA45"/>
      <c r="DB45"/>
      <c r="DC45"/>
      <c r="DD45"/>
    </row>
    <row r="46" spans="1:108" s="169" customFormat="1" ht="17.25" customHeight="1">
      <c r="A46" s="9"/>
      <c r="B46" s="195"/>
      <c r="C46" s="195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7"/>
      <c r="S46" s="197"/>
      <c r="T46" s="197"/>
      <c r="U46" s="197"/>
      <c r="V46" s="197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/>
      <c r="AI46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/>
      <c r="CN46"/>
      <c r="CO46"/>
      <c r="CP46"/>
      <c r="CQ46"/>
      <c r="CR46"/>
      <c r="CS46"/>
      <c r="CT46"/>
      <c r="CU46" s="199"/>
      <c r="CV46"/>
      <c r="CY46"/>
      <c r="CZ46"/>
      <c r="DA46"/>
      <c r="DB46"/>
      <c r="DC46"/>
      <c r="DD46"/>
    </row>
    <row r="47" spans="1:108" s="169" customFormat="1" ht="17.25" customHeight="1">
      <c r="A47" s="9"/>
      <c r="B47" s="195"/>
      <c r="C47" s="195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7"/>
      <c r="S47" s="197"/>
      <c r="T47" s="197"/>
      <c r="U47" s="197"/>
      <c r="V47" s="197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/>
      <c r="AI47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/>
      <c r="CN47"/>
      <c r="CO47"/>
      <c r="CP47"/>
      <c r="CQ47"/>
      <c r="CR47"/>
      <c r="CS47"/>
      <c r="CT47"/>
      <c r="CU47" s="199"/>
      <c r="CV47"/>
      <c r="CY47"/>
      <c r="CZ47"/>
      <c r="DA47"/>
      <c r="DB47"/>
      <c r="DC47"/>
      <c r="DD47"/>
    </row>
    <row r="48" spans="1:108" s="169" customFormat="1" ht="17.25" customHeight="1">
      <c r="A48" s="9"/>
      <c r="B48" s="195"/>
      <c r="C48" s="195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7"/>
      <c r="S48" s="197"/>
      <c r="T48" s="197"/>
      <c r="U48" s="197"/>
      <c r="V48" s="197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/>
      <c r="AI4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/>
      <c r="CN48"/>
      <c r="CO48"/>
      <c r="CP48"/>
      <c r="CQ48"/>
      <c r="CR48"/>
      <c r="CS48"/>
      <c r="CT48"/>
      <c r="CU48" s="199"/>
      <c r="CV48"/>
      <c r="CY48"/>
      <c r="CZ48"/>
      <c r="DA48"/>
      <c r="DB48"/>
      <c r="DC48"/>
      <c r="DD48"/>
    </row>
    <row r="49" spans="1:108" s="169" customFormat="1" ht="17.25" customHeight="1">
      <c r="A49" s="9"/>
      <c r="B49" s="195"/>
      <c r="C49" s="195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7"/>
      <c r="S49" s="197"/>
      <c r="T49" s="197"/>
      <c r="U49" s="197"/>
      <c r="V49" s="197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/>
      <c r="AI49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/>
      <c r="CN49"/>
      <c r="CO49"/>
      <c r="CP49"/>
      <c r="CQ49"/>
      <c r="CR49"/>
      <c r="CS49"/>
      <c r="CT49"/>
      <c r="CU49" s="199"/>
      <c r="CV49"/>
      <c r="CY49"/>
      <c r="CZ49"/>
      <c r="DA49"/>
      <c r="DB49"/>
      <c r="DC49"/>
      <c r="DD49"/>
    </row>
    <row r="50" spans="1:108" s="169" customFormat="1" ht="17.25" customHeight="1">
      <c r="A50" s="9"/>
      <c r="B50" s="195"/>
      <c r="C50" s="195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7"/>
      <c r="S50" s="197"/>
      <c r="T50" s="197"/>
      <c r="U50" s="197"/>
      <c r="V50" s="197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/>
      <c r="AI50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/>
      <c r="CN50"/>
      <c r="CO50"/>
      <c r="CP50"/>
      <c r="CQ50"/>
      <c r="CR50"/>
      <c r="CS50"/>
      <c r="CT50"/>
      <c r="CU50" s="199"/>
      <c r="CV50"/>
      <c r="CY50"/>
      <c r="CZ50"/>
      <c r="DA50"/>
      <c r="DB50"/>
      <c r="DC50"/>
      <c r="DD50"/>
    </row>
    <row r="51" spans="1:108" s="169" customFormat="1" ht="17.25" customHeight="1">
      <c r="A51" s="9"/>
      <c r="B51" s="195"/>
      <c r="C51" s="195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7"/>
      <c r="S51" s="197"/>
      <c r="T51" s="197"/>
      <c r="U51" s="197"/>
      <c r="V51" s="197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/>
      <c r="AI51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/>
      <c r="CN51"/>
      <c r="CO51"/>
      <c r="CP51"/>
      <c r="CQ51"/>
      <c r="CR51"/>
      <c r="CS51"/>
      <c r="CT51"/>
      <c r="CU51" s="199"/>
      <c r="CV51"/>
      <c r="CY51"/>
      <c r="CZ51"/>
      <c r="DA51"/>
      <c r="DB51"/>
      <c r="DC51"/>
      <c r="DD51"/>
    </row>
    <row r="52" spans="1:108" s="169" customFormat="1" ht="17.25" customHeight="1">
      <c r="A52" s="9"/>
      <c r="B52" s="195"/>
      <c r="C52" s="195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7"/>
      <c r="S52" s="197"/>
      <c r="T52" s="197"/>
      <c r="U52" s="197"/>
      <c r="V52" s="197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/>
      <c r="AI52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/>
      <c r="CN52"/>
      <c r="CO52"/>
      <c r="CP52"/>
      <c r="CQ52"/>
      <c r="CR52"/>
      <c r="CS52"/>
      <c r="CT52"/>
      <c r="CU52" s="199"/>
      <c r="CV52"/>
      <c r="CY52"/>
      <c r="CZ52"/>
      <c r="DA52"/>
      <c r="DB52"/>
      <c r="DC52"/>
      <c r="DD52"/>
    </row>
    <row r="53" spans="1:108" s="169" customFormat="1" ht="17.25" customHeight="1">
      <c r="A53" s="9"/>
      <c r="B53" s="195"/>
      <c r="C53" s="195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7"/>
      <c r="S53" s="197"/>
      <c r="T53" s="197"/>
      <c r="U53" s="197"/>
      <c r="V53" s="197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/>
      <c r="AI53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/>
      <c r="CN53"/>
      <c r="CO53"/>
      <c r="CP53"/>
      <c r="CQ53"/>
      <c r="CR53"/>
      <c r="CS53"/>
      <c r="CT53"/>
      <c r="CU53" s="199"/>
      <c r="CV53"/>
      <c r="CY53"/>
      <c r="CZ53"/>
      <c r="DA53"/>
      <c r="DB53"/>
      <c r="DC53"/>
      <c r="DD53"/>
    </row>
    <row r="54" spans="1:108" s="169" customFormat="1" ht="17.25" customHeight="1">
      <c r="A54" s="9"/>
      <c r="B54" s="195"/>
      <c r="C54" s="195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7"/>
      <c r="S54" s="197"/>
      <c r="T54" s="197"/>
      <c r="U54" s="197"/>
      <c r="V54" s="197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/>
      <c r="AI54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/>
      <c r="CN54"/>
      <c r="CO54"/>
      <c r="CP54"/>
      <c r="CQ54"/>
      <c r="CR54"/>
      <c r="CS54"/>
      <c r="CT54"/>
      <c r="CU54" s="199"/>
      <c r="CV54"/>
      <c r="CY54"/>
      <c r="CZ54"/>
      <c r="DA54"/>
      <c r="DB54"/>
      <c r="DC54"/>
      <c r="DD54"/>
    </row>
    <row r="55" spans="1:108" s="169" customFormat="1" ht="17.25" customHeight="1">
      <c r="A55" s="9"/>
      <c r="B55" s="195"/>
      <c r="C55" s="195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7"/>
      <c r="S55" s="197"/>
      <c r="T55" s="197"/>
      <c r="U55" s="197"/>
      <c r="V55" s="197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/>
      <c r="AI55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/>
      <c r="CN55"/>
      <c r="CO55"/>
      <c r="CP55"/>
      <c r="CQ55"/>
      <c r="CR55"/>
      <c r="CS55"/>
      <c r="CT55"/>
      <c r="CU55" s="199"/>
      <c r="CV55"/>
      <c r="CY55"/>
      <c r="CZ55"/>
      <c r="DA55"/>
      <c r="DB55"/>
      <c r="DC55"/>
      <c r="DD55"/>
    </row>
    <row r="56" spans="1:108" s="169" customFormat="1" ht="17.25" customHeight="1">
      <c r="A56" s="9"/>
      <c r="B56" s="195"/>
      <c r="C56" s="195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197"/>
      <c r="T56" s="197"/>
      <c r="U56" s="197"/>
      <c r="V56" s="197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/>
      <c r="AI56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/>
      <c r="CN56"/>
      <c r="CO56"/>
      <c r="CP56"/>
      <c r="CQ56"/>
      <c r="CR56"/>
      <c r="CS56"/>
      <c r="CT56"/>
      <c r="CU56" s="199"/>
      <c r="CV56"/>
      <c r="CY56"/>
      <c r="CZ56"/>
      <c r="DA56"/>
      <c r="DB56"/>
      <c r="DC56"/>
      <c r="DD56"/>
    </row>
    <row r="57" spans="1:108" s="169" customFormat="1" ht="17.25" customHeight="1">
      <c r="A57" s="9"/>
      <c r="B57" s="195"/>
      <c r="C57" s="195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7"/>
      <c r="S57" s="197"/>
      <c r="T57" s="197"/>
      <c r="U57" s="197"/>
      <c r="V57" s="197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/>
      <c r="AI57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/>
      <c r="CN57"/>
      <c r="CO57"/>
      <c r="CP57"/>
      <c r="CQ57"/>
      <c r="CR57"/>
      <c r="CS57"/>
      <c r="CT57"/>
      <c r="CU57" s="199"/>
      <c r="CV57"/>
      <c r="CY57"/>
      <c r="CZ57"/>
      <c r="DA57"/>
      <c r="DB57"/>
      <c r="DC57"/>
      <c r="DD57"/>
    </row>
    <row r="58" spans="1:108" s="169" customFormat="1" ht="17.25" customHeight="1">
      <c r="A58" s="9"/>
      <c r="B58" s="195"/>
      <c r="C58" s="195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7"/>
      <c r="S58" s="197"/>
      <c r="T58" s="197"/>
      <c r="U58" s="197"/>
      <c r="V58" s="197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/>
      <c r="AI5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/>
      <c r="CN58"/>
      <c r="CO58"/>
      <c r="CP58"/>
      <c r="CQ58"/>
      <c r="CR58"/>
      <c r="CS58"/>
      <c r="CT58"/>
      <c r="CU58" s="199"/>
      <c r="CV58"/>
      <c r="CY58"/>
      <c r="CZ58"/>
      <c r="DA58"/>
      <c r="DB58"/>
      <c r="DC58"/>
      <c r="DD58"/>
    </row>
    <row r="59" spans="1:108" s="169" customFormat="1" ht="17.25" customHeight="1">
      <c r="A59" s="9"/>
      <c r="B59" s="195"/>
      <c r="C59" s="195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7"/>
      <c r="S59" s="197"/>
      <c r="T59" s="197"/>
      <c r="U59" s="197"/>
      <c r="V59" s="197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/>
      <c r="AI59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/>
      <c r="CN59"/>
      <c r="CO59"/>
      <c r="CP59"/>
      <c r="CQ59"/>
      <c r="CR59"/>
      <c r="CS59"/>
      <c r="CT59"/>
      <c r="CU59" s="199"/>
      <c r="CV59"/>
      <c r="CY59"/>
      <c r="CZ59"/>
      <c r="DA59"/>
      <c r="DB59"/>
      <c r="DC59"/>
      <c r="DD59"/>
    </row>
    <row r="60" spans="1:108" s="169" customFormat="1" ht="17.25" customHeight="1">
      <c r="A60" s="9"/>
      <c r="B60" s="195"/>
      <c r="C60" s="195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7"/>
      <c r="S60" s="197"/>
      <c r="T60" s="197"/>
      <c r="U60" s="197"/>
      <c r="V60" s="197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/>
      <c r="AI60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/>
      <c r="CN60"/>
      <c r="CO60"/>
      <c r="CP60"/>
      <c r="CQ60"/>
      <c r="CR60"/>
      <c r="CS60"/>
      <c r="CT60"/>
      <c r="CU60" s="199"/>
      <c r="CV60"/>
      <c r="CY60"/>
      <c r="CZ60"/>
      <c r="DA60"/>
      <c r="DB60"/>
      <c r="DC60"/>
      <c r="DD60"/>
    </row>
    <row r="61" spans="1:108" s="169" customFormat="1" ht="17.25" customHeight="1">
      <c r="A61" s="9"/>
      <c r="B61" s="195"/>
      <c r="C61" s="195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7"/>
      <c r="S61" s="197"/>
      <c r="T61" s="197"/>
      <c r="U61" s="197"/>
      <c r="V61" s="197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/>
      <c r="AI61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/>
      <c r="CN61"/>
      <c r="CO61"/>
      <c r="CP61"/>
      <c r="CQ61"/>
      <c r="CR61"/>
      <c r="CS61"/>
      <c r="CT61"/>
      <c r="CU61" s="199"/>
      <c r="CV61"/>
      <c r="CY61"/>
      <c r="CZ61"/>
      <c r="DA61"/>
      <c r="DB61"/>
      <c r="DC61"/>
      <c r="DD61"/>
    </row>
    <row r="62" spans="1:108" s="169" customFormat="1" ht="17.25" customHeight="1">
      <c r="A62" s="9"/>
      <c r="B62" s="195"/>
      <c r="C62" s="195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7"/>
      <c r="S62" s="197"/>
      <c r="T62" s="197"/>
      <c r="U62" s="197"/>
      <c r="V62" s="19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/>
      <c r="AI62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/>
      <c r="CN62"/>
      <c r="CO62"/>
      <c r="CP62"/>
      <c r="CQ62"/>
      <c r="CR62"/>
      <c r="CS62"/>
      <c r="CT62"/>
      <c r="CU62" s="199"/>
      <c r="CV62"/>
      <c r="CY62"/>
      <c r="CZ62"/>
      <c r="DA62"/>
      <c r="DB62"/>
      <c r="DC62"/>
      <c r="DD62"/>
    </row>
    <row r="63" spans="1:108" s="169" customFormat="1" ht="17.25" customHeight="1">
      <c r="A63" s="9"/>
      <c r="B63" s="195"/>
      <c r="C63" s="195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7"/>
      <c r="S63" s="197"/>
      <c r="T63" s="197"/>
      <c r="U63" s="197"/>
      <c r="V63" s="197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/>
      <c r="AI63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/>
      <c r="CN63"/>
      <c r="CO63"/>
      <c r="CP63"/>
      <c r="CQ63"/>
      <c r="CR63"/>
      <c r="CS63"/>
      <c r="CT63"/>
      <c r="CU63" s="199"/>
      <c r="CV63"/>
      <c r="CY63"/>
      <c r="CZ63"/>
      <c r="DA63"/>
      <c r="DB63"/>
      <c r="DC63"/>
      <c r="DD63"/>
    </row>
    <row r="64" spans="1:108" s="169" customFormat="1" ht="17.25" customHeight="1">
      <c r="A64" s="9"/>
      <c r="B64" s="195"/>
      <c r="C64" s="195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7"/>
      <c r="S64" s="197"/>
      <c r="T64" s="197"/>
      <c r="U64" s="197"/>
      <c r="V64" s="197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/>
      <c r="AI64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/>
      <c r="CN64"/>
      <c r="CO64"/>
      <c r="CP64"/>
      <c r="CQ64"/>
      <c r="CR64"/>
      <c r="CS64"/>
      <c r="CT64"/>
      <c r="CU64" s="199"/>
      <c r="CV64"/>
      <c r="CY64"/>
      <c r="CZ64"/>
      <c r="DA64"/>
      <c r="DB64"/>
      <c r="DC64"/>
      <c r="DD64"/>
    </row>
    <row r="65" spans="1:108" s="169" customFormat="1" ht="17.25" customHeight="1">
      <c r="A65" s="9"/>
      <c r="B65" s="195"/>
      <c r="C65" s="195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7"/>
      <c r="S65" s="197"/>
      <c r="T65" s="197"/>
      <c r="U65" s="197"/>
      <c r="V65" s="197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/>
      <c r="AI65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/>
      <c r="CN65"/>
      <c r="CO65"/>
      <c r="CP65"/>
      <c r="CQ65"/>
      <c r="CR65"/>
      <c r="CS65"/>
      <c r="CT65"/>
      <c r="CU65" s="199"/>
      <c r="CV65"/>
      <c r="CY65"/>
      <c r="CZ65"/>
      <c r="DA65"/>
      <c r="DB65"/>
      <c r="DC65"/>
      <c r="DD65"/>
    </row>
    <row r="66" spans="1:108" s="169" customFormat="1" ht="17.25" customHeight="1">
      <c r="A66" s="9"/>
      <c r="B66" s="195"/>
      <c r="C66" s="195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7"/>
      <c r="S66" s="197"/>
      <c r="T66" s="197"/>
      <c r="U66" s="197"/>
      <c r="V66" s="197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/>
      <c r="AI66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/>
      <c r="CN66"/>
      <c r="CO66"/>
      <c r="CP66"/>
      <c r="CQ66"/>
      <c r="CR66"/>
      <c r="CS66"/>
      <c r="CT66"/>
      <c r="CU66" s="199"/>
      <c r="CV66"/>
      <c r="CY66"/>
      <c r="CZ66"/>
      <c r="DA66"/>
      <c r="DB66"/>
      <c r="DC66"/>
      <c r="DD66"/>
    </row>
    <row r="67" spans="1:108" s="169" customFormat="1" ht="17.25" customHeight="1">
      <c r="A67" s="9"/>
      <c r="B67" s="195"/>
      <c r="C67" s="195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7"/>
      <c r="S67" s="197"/>
      <c r="T67" s="197"/>
      <c r="U67" s="197"/>
      <c r="V67" s="197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/>
      <c r="AI67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/>
      <c r="CN67"/>
      <c r="CO67"/>
      <c r="CP67"/>
      <c r="CQ67"/>
      <c r="CR67"/>
      <c r="CS67"/>
      <c r="CT67"/>
      <c r="CU67" s="199"/>
      <c r="CV67"/>
      <c r="CY67"/>
      <c r="CZ67"/>
      <c r="DA67"/>
      <c r="DB67"/>
      <c r="DC67"/>
      <c r="DD67"/>
    </row>
    <row r="68" spans="1:108" s="169" customFormat="1" ht="17.25" customHeight="1">
      <c r="A68" s="9"/>
      <c r="B68" s="195"/>
      <c r="C68" s="195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7"/>
      <c r="S68" s="197"/>
      <c r="T68" s="197"/>
      <c r="U68" s="197"/>
      <c r="V68" s="197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/>
      <c r="AI6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/>
      <c r="CN68"/>
      <c r="CO68"/>
      <c r="CP68"/>
      <c r="CQ68"/>
      <c r="CR68"/>
      <c r="CS68"/>
      <c r="CT68"/>
      <c r="CU68" s="199"/>
      <c r="CV68"/>
      <c r="CY68"/>
      <c r="CZ68"/>
      <c r="DA68"/>
      <c r="DB68"/>
      <c r="DC68"/>
      <c r="DD68"/>
    </row>
    <row r="69" spans="1:108" s="169" customFormat="1" ht="17.25" customHeight="1">
      <c r="A69" s="9"/>
      <c r="B69" s="195"/>
      <c r="C69" s="195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7"/>
      <c r="S69" s="197"/>
      <c r="T69" s="197"/>
      <c r="U69" s="197"/>
      <c r="V69" s="197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/>
      <c r="AI69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/>
      <c r="CN69"/>
      <c r="CO69"/>
      <c r="CP69"/>
      <c r="CQ69"/>
      <c r="CR69"/>
      <c r="CS69"/>
      <c r="CT69"/>
      <c r="CU69" s="199"/>
      <c r="CV69"/>
      <c r="CY69"/>
      <c r="CZ69"/>
      <c r="DA69"/>
      <c r="DB69"/>
      <c r="DC69"/>
      <c r="DD69"/>
    </row>
    <row r="70" spans="1:108" s="169" customFormat="1" ht="17.25" customHeight="1">
      <c r="A70" s="9"/>
      <c r="B70" s="195"/>
      <c r="C70" s="195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7"/>
      <c r="S70" s="197"/>
      <c r="T70" s="197"/>
      <c r="U70" s="197"/>
      <c r="V70" s="197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/>
      <c r="AI70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/>
      <c r="CN70"/>
      <c r="CO70"/>
      <c r="CP70"/>
      <c r="CQ70"/>
      <c r="CR70"/>
      <c r="CS70"/>
      <c r="CT70"/>
      <c r="CU70" s="199"/>
      <c r="CV70"/>
      <c r="CY70"/>
      <c r="CZ70"/>
      <c r="DA70"/>
      <c r="DB70"/>
      <c r="DC70"/>
      <c r="DD70"/>
    </row>
    <row r="71" spans="1:108" s="169" customFormat="1" ht="17.25" customHeight="1">
      <c r="A71" s="9"/>
      <c r="B71" s="195"/>
      <c r="C71" s="195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7"/>
      <c r="S71" s="197"/>
      <c r="T71" s="197"/>
      <c r="U71" s="197"/>
      <c r="V71" s="197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/>
      <c r="AI71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/>
      <c r="CN71"/>
      <c r="CO71"/>
      <c r="CP71"/>
      <c r="CQ71"/>
      <c r="CR71"/>
      <c r="CS71"/>
      <c r="CT71"/>
      <c r="CU71" s="199"/>
      <c r="CV71"/>
      <c r="CY71"/>
      <c r="CZ71"/>
      <c r="DA71"/>
      <c r="DB71"/>
      <c r="DC71"/>
      <c r="DD71"/>
    </row>
    <row r="72" spans="1:108" s="169" customFormat="1" ht="17.25" customHeight="1">
      <c r="A72" s="9"/>
      <c r="B72" s="195"/>
      <c r="C72" s="195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7"/>
      <c r="S72" s="197"/>
      <c r="T72" s="197"/>
      <c r="U72" s="197"/>
      <c r="V72" s="197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/>
      <c r="AI72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/>
      <c r="CN72"/>
      <c r="CO72"/>
      <c r="CP72"/>
      <c r="CQ72"/>
      <c r="CR72"/>
      <c r="CS72"/>
      <c r="CT72"/>
      <c r="CU72" s="199"/>
      <c r="CV72"/>
      <c r="CY72"/>
      <c r="CZ72"/>
      <c r="DA72"/>
      <c r="DB72"/>
      <c r="DC72"/>
      <c r="DD72"/>
    </row>
    <row r="73" spans="1:108" s="169" customFormat="1" ht="17.25" customHeight="1">
      <c r="A73" s="9"/>
      <c r="B73" s="195"/>
      <c r="C73" s="195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7"/>
      <c r="S73" s="197"/>
      <c r="T73" s="197"/>
      <c r="U73" s="197"/>
      <c r="V73" s="197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/>
      <c r="AI73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/>
      <c r="CN73"/>
      <c r="CO73"/>
      <c r="CP73"/>
      <c r="CQ73"/>
      <c r="CR73"/>
      <c r="CS73"/>
      <c r="CT73"/>
      <c r="CU73" s="199"/>
      <c r="CV73"/>
      <c r="CY73"/>
      <c r="CZ73"/>
      <c r="DA73"/>
      <c r="DB73"/>
      <c r="DC73"/>
      <c r="DD73"/>
    </row>
    <row r="74" spans="1:108" s="169" customFormat="1" ht="17.25" customHeight="1">
      <c r="A74" s="9"/>
      <c r="B74" s="195"/>
      <c r="C74" s="195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7"/>
      <c r="S74" s="197"/>
      <c r="T74" s="197"/>
      <c r="U74" s="197"/>
      <c r="V74" s="197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/>
      <c r="AI74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/>
      <c r="CN74"/>
      <c r="CO74"/>
      <c r="CP74"/>
      <c r="CQ74"/>
      <c r="CR74"/>
      <c r="CS74"/>
      <c r="CT74"/>
      <c r="CU74" s="199"/>
      <c r="CV74"/>
      <c r="CY74"/>
      <c r="CZ74"/>
      <c r="DA74"/>
      <c r="DB74"/>
      <c r="DC74"/>
      <c r="DD74"/>
    </row>
    <row r="75" spans="1:108" s="169" customFormat="1" ht="17.25" customHeight="1">
      <c r="A75" s="9"/>
      <c r="B75" s="195"/>
      <c r="C75" s="195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7"/>
      <c r="S75" s="197"/>
      <c r="T75" s="197"/>
      <c r="U75" s="197"/>
      <c r="V75" s="197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/>
      <c r="AI75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/>
      <c r="CN75"/>
      <c r="CO75"/>
      <c r="CP75"/>
      <c r="CQ75"/>
      <c r="CR75"/>
      <c r="CS75"/>
      <c r="CT75"/>
      <c r="CU75" s="199"/>
      <c r="CV75"/>
      <c r="CY75"/>
      <c r="CZ75"/>
      <c r="DA75"/>
      <c r="DB75"/>
      <c r="DC75"/>
      <c r="DD75"/>
    </row>
    <row r="76" spans="1:108" s="169" customFormat="1" ht="17.25" customHeight="1">
      <c r="A76" s="9"/>
      <c r="B76" s="195"/>
      <c r="C76" s="195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7"/>
      <c r="S76" s="197"/>
      <c r="T76" s="197"/>
      <c r="U76" s="197"/>
      <c r="V76" s="197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/>
      <c r="AI76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/>
      <c r="CN76"/>
      <c r="CO76"/>
      <c r="CP76"/>
      <c r="CQ76"/>
      <c r="CR76"/>
      <c r="CS76"/>
      <c r="CT76"/>
      <c r="CU76" s="199"/>
      <c r="CV76"/>
      <c r="CY76"/>
      <c r="CZ76"/>
      <c r="DA76"/>
      <c r="DB76"/>
      <c r="DC76"/>
      <c r="DD76"/>
    </row>
    <row r="77" spans="1:108" s="169" customFormat="1" ht="17.25" customHeight="1">
      <c r="A77" s="9"/>
      <c r="B77" s="195"/>
      <c r="C77" s="195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7"/>
      <c r="S77" s="197"/>
      <c r="T77" s="197"/>
      <c r="U77" s="197"/>
      <c r="V77" s="197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/>
      <c r="AI77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/>
      <c r="CN77"/>
      <c r="CO77"/>
      <c r="CP77"/>
      <c r="CQ77"/>
      <c r="CR77"/>
      <c r="CS77"/>
      <c r="CT77"/>
      <c r="CU77" s="199"/>
      <c r="CV77"/>
      <c r="CY77"/>
      <c r="CZ77"/>
      <c r="DA77"/>
      <c r="DB77"/>
      <c r="DC77"/>
      <c r="DD77"/>
    </row>
    <row r="78" spans="1:108" s="169" customFormat="1" ht="17.25" customHeight="1">
      <c r="A78" s="9"/>
      <c r="B78" s="195"/>
      <c r="C78" s="195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7"/>
      <c r="S78" s="197"/>
      <c r="T78" s="197"/>
      <c r="U78" s="197"/>
      <c r="V78" s="197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/>
      <c r="AI7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/>
      <c r="CN78"/>
      <c r="CO78"/>
      <c r="CP78"/>
      <c r="CQ78"/>
      <c r="CR78"/>
      <c r="CS78"/>
      <c r="CT78"/>
      <c r="CU78" s="199"/>
      <c r="CV78"/>
      <c r="CY78"/>
      <c r="CZ78"/>
      <c r="DA78"/>
      <c r="DB78"/>
      <c r="DC78"/>
      <c r="DD78"/>
    </row>
    <row r="79" spans="1:108" s="169" customFormat="1" ht="17.25" customHeight="1">
      <c r="A79" s="9"/>
      <c r="B79" s="195"/>
      <c r="C79" s="195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7"/>
      <c r="S79" s="197"/>
      <c r="T79" s="197"/>
      <c r="U79" s="197"/>
      <c r="V79" s="197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/>
      <c r="AI79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/>
      <c r="CN79"/>
      <c r="CO79"/>
      <c r="CP79"/>
      <c r="CQ79"/>
      <c r="CR79"/>
      <c r="CS79"/>
      <c r="CT79"/>
      <c r="CU79" s="199"/>
      <c r="CV79"/>
      <c r="CY79"/>
      <c r="CZ79"/>
      <c r="DA79"/>
      <c r="DB79"/>
      <c r="DC79"/>
      <c r="DD79"/>
    </row>
    <row r="80" spans="1:108" s="169" customFormat="1" ht="17.25" customHeight="1">
      <c r="A80" s="9"/>
      <c r="B80" s="195"/>
      <c r="C80" s="195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7"/>
      <c r="S80" s="197"/>
      <c r="T80" s="197"/>
      <c r="U80" s="197"/>
      <c r="V80" s="197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/>
      <c r="AI80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/>
      <c r="CN80"/>
      <c r="CO80"/>
      <c r="CP80"/>
      <c r="CQ80"/>
      <c r="CR80"/>
      <c r="CS80"/>
      <c r="CT80"/>
      <c r="CU80" s="199"/>
      <c r="CV80"/>
      <c r="CY80"/>
      <c r="CZ80"/>
      <c r="DA80"/>
      <c r="DB80"/>
      <c r="DC80"/>
      <c r="DD80"/>
    </row>
    <row r="81" spans="1:108" s="169" customFormat="1" ht="17.25" customHeight="1">
      <c r="A81" s="9"/>
      <c r="B81" s="195"/>
      <c r="C81" s="195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7"/>
      <c r="S81" s="197"/>
      <c r="T81" s="197"/>
      <c r="U81" s="197"/>
      <c r="V81" s="197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/>
      <c r="AI81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/>
      <c r="CN81"/>
      <c r="CO81"/>
      <c r="CP81"/>
      <c r="CQ81"/>
      <c r="CR81"/>
      <c r="CS81"/>
      <c r="CT81"/>
      <c r="CU81" s="199"/>
      <c r="CV81"/>
      <c r="CY81"/>
      <c r="CZ81"/>
      <c r="DA81"/>
      <c r="DB81"/>
      <c r="DC81"/>
      <c r="DD81"/>
    </row>
    <row r="82" spans="1:108" s="169" customFormat="1" ht="17.25" customHeight="1">
      <c r="A82" s="9"/>
      <c r="B82" s="195"/>
      <c r="C82" s="195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7"/>
      <c r="S82" s="197"/>
      <c r="T82" s="197"/>
      <c r="U82" s="197"/>
      <c r="V82" s="197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/>
      <c r="AI82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/>
      <c r="CN82"/>
      <c r="CO82"/>
      <c r="CP82"/>
      <c r="CQ82"/>
      <c r="CR82"/>
      <c r="CS82"/>
      <c r="CT82"/>
      <c r="CU82" s="199"/>
      <c r="CV82"/>
      <c r="CY82"/>
      <c r="CZ82"/>
      <c r="DA82"/>
      <c r="DB82"/>
      <c r="DC82"/>
      <c r="DD82"/>
    </row>
    <row r="83" spans="1:108" s="169" customFormat="1" ht="17.25" customHeight="1">
      <c r="A83" s="9"/>
      <c r="B83" s="195"/>
      <c r="C83" s="195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7"/>
      <c r="S83" s="197"/>
      <c r="T83" s="197"/>
      <c r="U83" s="197"/>
      <c r="V83" s="197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/>
      <c r="AI83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/>
      <c r="CN83"/>
      <c r="CO83"/>
      <c r="CP83"/>
      <c r="CQ83"/>
      <c r="CR83"/>
      <c r="CS83"/>
      <c r="CT83"/>
      <c r="CU83" s="199"/>
      <c r="CV83"/>
      <c r="CW83"/>
      <c r="CX83"/>
      <c r="CY83"/>
      <c r="CZ83"/>
      <c r="DA83"/>
      <c r="DB83"/>
      <c r="DC83"/>
      <c r="DD83"/>
    </row>
    <row r="84" spans="1:108" s="169" customFormat="1" ht="17.25" customHeight="1">
      <c r="A84" s="9"/>
      <c r="B84" s="195"/>
      <c r="C84" s="195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7"/>
      <c r="S84" s="197"/>
      <c r="T84" s="197"/>
      <c r="U84" s="197"/>
      <c r="V84" s="197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/>
      <c r="AI84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/>
      <c r="CN84"/>
      <c r="CO84"/>
      <c r="CP84"/>
      <c r="CQ84"/>
      <c r="CR84"/>
      <c r="CS84"/>
      <c r="CT84"/>
      <c r="CU84" s="199"/>
      <c r="CV84"/>
      <c r="CW84"/>
      <c r="CX84"/>
      <c r="CY84"/>
      <c r="CZ84"/>
      <c r="DA84"/>
      <c r="DB84"/>
      <c r="DC84"/>
      <c r="DD84"/>
    </row>
    <row r="85" spans="1:108" s="169" customFormat="1" ht="17.25" customHeight="1">
      <c r="A85" s="9"/>
      <c r="B85" s="195"/>
      <c r="C85" s="195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7"/>
      <c r="S85" s="197"/>
      <c r="T85" s="197"/>
      <c r="U85" s="197"/>
      <c r="V85" s="197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/>
      <c r="AI85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/>
      <c r="CN85"/>
      <c r="CO85"/>
      <c r="CP85"/>
      <c r="CQ85"/>
      <c r="CR85"/>
      <c r="CS85"/>
      <c r="CT85"/>
      <c r="CU85" s="199"/>
      <c r="CV85"/>
      <c r="CW85"/>
      <c r="CX85"/>
      <c r="CY85"/>
      <c r="CZ85"/>
      <c r="DA85"/>
      <c r="DB85"/>
      <c r="DC85"/>
      <c r="DD85"/>
    </row>
    <row r="86" spans="1:108" s="169" customFormat="1" ht="17.25" customHeight="1">
      <c r="A86" s="9"/>
      <c r="B86" s="195"/>
      <c r="C86" s="195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7"/>
      <c r="S86" s="197"/>
      <c r="T86" s="197"/>
      <c r="U86" s="197"/>
      <c r="V86" s="197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/>
      <c r="AI86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/>
      <c r="CN86"/>
      <c r="CO86"/>
      <c r="CP86"/>
      <c r="CQ86"/>
      <c r="CR86"/>
      <c r="CS86"/>
      <c r="CT86"/>
      <c r="CU86" s="199"/>
      <c r="CV86"/>
      <c r="CW86"/>
      <c r="CX86"/>
      <c r="CY86"/>
      <c r="CZ86"/>
      <c r="DA86"/>
      <c r="DB86"/>
      <c r="DC86"/>
      <c r="DD86"/>
    </row>
    <row r="87" spans="1:108" s="169" customFormat="1" ht="17.25" customHeight="1">
      <c r="A87" s="9"/>
      <c r="B87" s="195"/>
      <c r="C87" s="195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7"/>
      <c r="S87" s="197"/>
      <c r="T87" s="197"/>
      <c r="U87" s="197"/>
      <c r="V87" s="197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/>
      <c r="AI87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/>
      <c r="CO87"/>
      <c r="CP87"/>
      <c r="CQ87"/>
      <c r="CR87"/>
      <c r="CS87"/>
      <c r="CT87"/>
      <c r="CU87"/>
      <c r="CV87" s="199"/>
      <c r="CW87"/>
      <c r="CX87"/>
      <c r="CY87"/>
      <c r="CZ87"/>
      <c r="DA87"/>
      <c r="DB87"/>
      <c r="DC87"/>
      <c r="DD87"/>
    </row>
    <row r="88" spans="1:108" s="169" customFormat="1" ht="17.25" customHeight="1">
      <c r="A88" s="9"/>
      <c r="B88" s="195"/>
      <c r="C88" s="195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7"/>
      <c r="S88" s="197"/>
      <c r="T88" s="197"/>
      <c r="U88" s="197"/>
      <c r="V88" s="197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/>
      <c r="AI8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/>
      <c r="CO88"/>
      <c r="CP88"/>
      <c r="CQ88"/>
      <c r="CR88"/>
      <c r="CS88"/>
      <c r="CT88"/>
      <c r="CU88"/>
      <c r="CV88" s="199"/>
      <c r="CW88"/>
      <c r="CX88"/>
      <c r="CY88"/>
      <c r="CZ88"/>
      <c r="DA88"/>
      <c r="DB88"/>
      <c r="DC88"/>
      <c r="DD88"/>
    </row>
    <row r="89" spans="1:108" s="169" customFormat="1" ht="17.25" customHeight="1">
      <c r="A89" s="9"/>
      <c r="B89" s="195"/>
      <c r="C89" s="195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7"/>
      <c r="S89" s="197"/>
      <c r="T89" s="197"/>
      <c r="U89" s="197"/>
      <c r="V89" s="197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/>
      <c r="AI89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/>
      <c r="CO89"/>
      <c r="CP89"/>
      <c r="CQ89"/>
      <c r="CR89"/>
      <c r="CS89"/>
      <c r="CT89"/>
      <c r="CU89"/>
      <c r="CV89" s="199"/>
      <c r="CW89"/>
      <c r="CX89"/>
      <c r="CY89"/>
      <c r="CZ89"/>
      <c r="DA89"/>
      <c r="DB89"/>
      <c r="DC89"/>
      <c r="DD89"/>
    </row>
    <row r="90" spans="1:108" s="169" customFormat="1" ht="17.25" customHeight="1">
      <c r="A90" s="9"/>
      <c r="B90" s="195"/>
      <c r="C90" s="195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7"/>
      <c r="S90" s="197"/>
      <c r="T90" s="197"/>
      <c r="U90" s="197"/>
      <c r="V90" s="197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/>
      <c r="AI90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/>
      <c r="CO90"/>
      <c r="CP90"/>
      <c r="CQ90"/>
      <c r="CR90"/>
      <c r="CS90"/>
      <c r="CT90"/>
      <c r="CU90"/>
      <c r="CV90" s="199"/>
      <c r="CW90"/>
      <c r="CX90"/>
      <c r="CY90"/>
      <c r="CZ90"/>
      <c r="DA90"/>
      <c r="DB90"/>
      <c r="DC90"/>
      <c r="DD90"/>
    </row>
    <row r="91" spans="1:108" s="169" customFormat="1" ht="17.25" customHeight="1">
      <c r="A91" s="9"/>
      <c r="B91" s="195"/>
      <c r="C91" s="195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7"/>
      <c r="S91" s="197"/>
      <c r="T91" s="197"/>
      <c r="U91" s="197"/>
      <c r="V91" s="197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/>
      <c r="AI91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/>
      <c r="CO91"/>
      <c r="CP91"/>
      <c r="CQ91"/>
      <c r="CR91"/>
      <c r="CS91"/>
      <c r="CT91"/>
      <c r="CU91"/>
      <c r="CV91" s="199"/>
      <c r="CW91"/>
      <c r="CX91"/>
      <c r="CY91"/>
      <c r="CZ91"/>
      <c r="DA91"/>
      <c r="DB91"/>
      <c r="DC91"/>
      <c r="DD91"/>
    </row>
    <row r="92" spans="1:108" s="169" customFormat="1" ht="17.25" customHeight="1">
      <c r="A92" s="9"/>
      <c r="B92" s="195"/>
      <c r="C92" s="195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7"/>
      <c r="S92" s="197"/>
      <c r="T92" s="197"/>
      <c r="U92" s="197"/>
      <c r="V92" s="197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/>
      <c r="AI92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/>
      <c r="CO92"/>
      <c r="CP92"/>
      <c r="CQ92"/>
      <c r="CR92"/>
      <c r="CS92"/>
      <c r="CT92"/>
      <c r="CU92"/>
      <c r="CV92" s="199"/>
      <c r="CW92"/>
      <c r="CX92"/>
      <c r="CY92"/>
      <c r="CZ92"/>
      <c r="DA92"/>
      <c r="DB92"/>
      <c r="DC92"/>
      <c r="DD92"/>
    </row>
    <row r="93" spans="1:108" s="169" customFormat="1" ht="17.25" customHeight="1">
      <c r="A93" s="9"/>
      <c r="B93" s="195"/>
      <c r="C93" s="195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7"/>
      <c r="S93" s="197"/>
      <c r="T93" s="197"/>
      <c r="U93" s="197"/>
      <c r="V93" s="197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/>
      <c r="AI93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/>
      <c r="CO93"/>
      <c r="CP93"/>
      <c r="CQ93"/>
      <c r="CR93"/>
      <c r="CS93"/>
      <c r="CT93"/>
      <c r="CU93"/>
      <c r="CV93" s="199"/>
      <c r="CW93"/>
      <c r="CX93"/>
      <c r="CY93"/>
      <c r="CZ93"/>
      <c r="DA93"/>
      <c r="DB93"/>
      <c r="DC93"/>
      <c r="DD93"/>
    </row>
    <row r="94" spans="1:108" s="169" customFormat="1" ht="17.25" customHeight="1">
      <c r="A94" s="9"/>
      <c r="B94" s="195"/>
      <c r="C94" s="195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7"/>
      <c r="S94" s="197"/>
      <c r="T94" s="197"/>
      <c r="U94" s="197"/>
      <c r="V94" s="197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/>
      <c r="AI94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/>
      <c r="CO94"/>
      <c r="CP94"/>
      <c r="CQ94"/>
      <c r="CR94"/>
      <c r="CS94"/>
      <c r="CT94"/>
      <c r="CU94"/>
      <c r="CV94" s="199"/>
      <c r="CW94"/>
      <c r="CX94"/>
      <c r="CY94"/>
      <c r="CZ94"/>
      <c r="DA94"/>
      <c r="DB94"/>
      <c r="DC94"/>
      <c r="DD94"/>
    </row>
    <row r="95" spans="1:108" s="169" customFormat="1" ht="17.25" customHeight="1">
      <c r="A95" s="9"/>
      <c r="B95" s="195"/>
      <c r="C95" s="195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7"/>
      <c r="S95" s="197"/>
      <c r="T95" s="197"/>
      <c r="U95" s="197"/>
      <c r="V95" s="197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/>
      <c r="AI95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/>
      <c r="CO95"/>
      <c r="CP95"/>
      <c r="CQ95"/>
      <c r="CR95"/>
      <c r="CS95"/>
      <c r="CT95"/>
      <c r="CU95"/>
      <c r="CV95" s="199"/>
      <c r="CW95"/>
      <c r="CX95"/>
      <c r="CY95"/>
      <c r="CZ95"/>
      <c r="DA95"/>
      <c r="DB95"/>
      <c r="DC95"/>
      <c r="DD95"/>
    </row>
    <row r="96" spans="1:108" s="169" customFormat="1" ht="17.25" customHeight="1">
      <c r="A96" s="9"/>
      <c r="B96" s="195"/>
      <c r="C96" s="195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7"/>
      <c r="S96" s="197"/>
      <c r="T96" s="197"/>
      <c r="U96" s="197"/>
      <c r="V96" s="197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/>
      <c r="AI96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/>
      <c r="CO96"/>
      <c r="CP96"/>
      <c r="CQ96"/>
      <c r="CR96"/>
      <c r="CS96"/>
      <c r="CT96"/>
      <c r="CU96"/>
      <c r="CV96" s="199"/>
      <c r="CW96"/>
      <c r="CX96"/>
      <c r="CY96"/>
      <c r="CZ96"/>
      <c r="DA96"/>
      <c r="DB96"/>
      <c r="DC96"/>
      <c r="DD96"/>
    </row>
    <row r="97" spans="1:108" s="169" customFormat="1" ht="17.25" customHeight="1">
      <c r="A97" s="9"/>
      <c r="B97" s="195"/>
      <c r="C97" s="195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7"/>
      <c r="S97" s="197"/>
      <c r="T97" s="197"/>
      <c r="U97" s="197"/>
      <c r="V97" s="197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/>
      <c r="AI97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/>
      <c r="CO97"/>
      <c r="CP97"/>
      <c r="CQ97"/>
      <c r="CR97"/>
      <c r="CS97"/>
      <c r="CT97"/>
      <c r="CU97"/>
      <c r="CV97" s="199"/>
      <c r="CW97"/>
      <c r="CX97"/>
      <c r="CY97"/>
      <c r="CZ97"/>
      <c r="DA97"/>
      <c r="DB97"/>
      <c r="DC97"/>
      <c r="DD97"/>
    </row>
    <row r="98" spans="1:108" s="169" customFormat="1" ht="17.25" customHeight="1">
      <c r="A98" s="9"/>
      <c r="B98" s="195"/>
      <c r="C98" s="195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7"/>
      <c r="S98" s="197"/>
      <c r="T98" s="197"/>
      <c r="U98" s="197"/>
      <c r="V98" s="197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/>
      <c r="AI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/>
      <c r="CO98"/>
      <c r="CP98"/>
      <c r="CQ98"/>
      <c r="CR98"/>
      <c r="CS98"/>
      <c r="CT98"/>
      <c r="CU98"/>
      <c r="CV98" s="199"/>
      <c r="CW98"/>
      <c r="CX98"/>
      <c r="CY98"/>
      <c r="CZ98"/>
      <c r="DA98"/>
      <c r="DB98"/>
      <c r="DC98"/>
      <c r="DD98"/>
    </row>
    <row r="99" spans="1:108" s="169" customFormat="1" ht="17.25" customHeight="1">
      <c r="A99" s="9"/>
      <c r="B99" s="195"/>
      <c r="C99" s="195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7"/>
      <c r="S99" s="197"/>
      <c r="T99" s="197"/>
      <c r="U99" s="197"/>
      <c r="V99" s="197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/>
      <c r="AI99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/>
      <c r="CO99"/>
      <c r="CP99"/>
      <c r="CQ99"/>
      <c r="CR99"/>
      <c r="CS99"/>
      <c r="CT99"/>
      <c r="CU99"/>
      <c r="CV99" s="199"/>
      <c r="CW99"/>
      <c r="CX99"/>
      <c r="CY99"/>
      <c r="CZ99"/>
      <c r="DA99"/>
      <c r="DB99"/>
      <c r="DC99"/>
      <c r="DD99"/>
    </row>
    <row r="100" spans="1:108" s="169" customFormat="1" ht="17.25" customHeight="1">
      <c r="A100" s="9"/>
      <c r="B100" s="195"/>
      <c r="C100" s="195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7"/>
      <c r="S100" s="197"/>
      <c r="T100" s="197"/>
      <c r="U100" s="197"/>
      <c r="V100" s="197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/>
      <c r="AI100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/>
      <c r="CO100"/>
      <c r="CP100"/>
      <c r="CQ100"/>
      <c r="CR100"/>
      <c r="CS100"/>
      <c r="CT100"/>
      <c r="CU100"/>
      <c r="CV100" s="199"/>
      <c r="CW100"/>
      <c r="CX100"/>
      <c r="CY100"/>
      <c r="CZ100"/>
      <c r="DA100"/>
      <c r="DB100"/>
      <c r="DC100"/>
      <c r="DD100"/>
    </row>
    <row r="101" spans="1:108" s="169" customFormat="1" ht="17.25" customHeight="1">
      <c r="A101" s="9"/>
      <c r="B101" s="195"/>
      <c r="C101" s="195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7"/>
      <c r="S101" s="197"/>
      <c r="T101" s="197"/>
      <c r="U101" s="197"/>
      <c r="V101" s="197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/>
      <c r="AI101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/>
      <c r="CO101"/>
      <c r="CP101"/>
      <c r="CQ101"/>
      <c r="CR101"/>
      <c r="CS101"/>
      <c r="CT101"/>
      <c r="CU101"/>
      <c r="CV101" s="199"/>
      <c r="CW101"/>
      <c r="CX101"/>
      <c r="CY101"/>
      <c r="CZ101"/>
      <c r="DA101"/>
      <c r="DB101"/>
      <c r="DC101"/>
      <c r="DD101"/>
    </row>
    <row r="102" spans="1:108" s="169" customFormat="1" ht="17.25" customHeight="1">
      <c r="A102" s="9"/>
      <c r="B102" s="195"/>
      <c r="C102" s="195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7"/>
      <c r="S102" s="197"/>
      <c r="T102" s="197"/>
      <c r="U102" s="197"/>
      <c r="V102" s="197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/>
      <c r="AI102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/>
      <c r="CO102"/>
      <c r="CP102"/>
      <c r="CQ102"/>
      <c r="CR102"/>
      <c r="CS102"/>
      <c r="CT102"/>
      <c r="CU102"/>
      <c r="CV102" s="199"/>
      <c r="CW102"/>
      <c r="CX102"/>
      <c r="CY102"/>
      <c r="CZ102"/>
      <c r="DA102"/>
      <c r="DB102"/>
      <c r="DC102"/>
      <c r="DD102"/>
    </row>
    <row r="103" spans="1:108" s="169" customFormat="1" ht="17.25" customHeight="1">
      <c r="A103" s="9"/>
      <c r="B103" s="195"/>
      <c r="C103" s="195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7"/>
      <c r="S103" s="197"/>
      <c r="T103" s="197"/>
      <c r="U103" s="197"/>
      <c r="V103" s="197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/>
      <c r="AI103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/>
      <c r="CO103"/>
      <c r="CP103"/>
      <c r="CQ103"/>
      <c r="CR103"/>
      <c r="CS103"/>
      <c r="CT103"/>
      <c r="CU103"/>
      <c r="CV103" s="199"/>
      <c r="CW103"/>
      <c r="CX103"/>
      <c r="CY103"/>
      <c r="CZ103"/>
      <c r="DA103"/>
      <c r="DB103"/>
      <c r="DC103"/>
      <c r="DD103"/>
    </row>
    <row r="104" spans="1:108" s="169" customFormat="1" ht="17.25" customHeight="1">
      <c r="A104" s="9"/>
      <c r="B104" s="195"/>
      <c r="C104" s="195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7"/>
      <c r="S104" s="197"/>
      <c r="T104" s="197"/>
      <c r="U104" s="197"/>
      <c r="V104" s="197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/>
      <c r="AI104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/>
      <c r="CO104"/>
      <c r="CP104"/>
      <c r="CQ104"/>
      <c r="CR104"/>
      <c r="CS104"/>
      <c r="CT104"/>
      <c r="CU104"/>
      <c r="CV104" s="199"/>
      <c r="CW104"/>
      <c r="CX104"/>
      <c r="CY104"/>
      <c r="CZ104"/>
      <c r="DA104"/>
      <c r="DB104"/>
      <c r="DC104"/>
      <c r="DD104"/>
    </row>
    <row r="105" spans="1:108" s="169" customFormat="1" ht="17.25" customHeight="1">
      <c r="A105" s="9"/>
      <c r="B105" s="195"/>
      <c r="C105" s="195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7"/>
      <c r="S105" s="197"/>
      <c r="T105" s="197"/>
      <c r="U105" s="197"/>
      <c r="V105" s="197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/>
      <c r="AI105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/>
      <c r="CO105"/>
      <c r="CP105"/>
      <c r="CQ105"/>
      <c r="CR105"/>
      <c r="CS105"/>
      <c r="CT105"/>
      <c r="CU105"/>
      <c r="CV105" s="199"/>
      <c r="CW105"/>
      <c r="CX105"/>
      <c r="CY105"/>
      <c r="CZ105"/>
      <c r="DA105"/>
      <c r="DB105"/>
      <c r="DC105"/>
      <c r="DD105"/>
    </row>
    <row r="106" spans="1:108" s="169" customFormat="1" ht="17.25" customHeight="1">
      <c r="A106" s="9"/>
      <c r="B106" s="195"/>
      <c r="C106" s="195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7"/>
      <c r="S106" s="197"/>
      <c r="T106" s="197"/>
      <c r="U106" s="197"/>
      <c r="V106" s="197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/>
      <c r="AI106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/>
      <c r="CO106"/>
      <c r="CP106"/>
      <c r="CQ106"/>
      <c r="CR106"/>
      <c r="CS106"/>
      <c r="CT106"/>
      <c r="CU106"/>
      <c r="CV106" s="199"/>
      <c r="CW106"/>
      <c r="CX106"/>
      <c r="CY106"/>
      <c r="CZ106"/>
      <c r="DA106"/>
      <c r="DB106"/>
      <c r="DC106"/>
      <c r="DD106"/>
    </row>
    <row r="107" spans="1:108" s="169" customFormat="1" ht="17.25" customHeight="1">
      <c r="A107" s="9"/>
      <c r="B107" s="195"/>
      <c r="C107" s="195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7"/>
      <c r="S107" s="197"/>
      <c r="T107" s="197"/>
      <c r="U107" s="197"/>
      <c r="V107" s="197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/>
      <c r="AI107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/>
      <c r="CO107"/>
      <c r="CP107"/>
      <c r="CQ107"/>
      <c r="CR107"/>
      <c r="CS107"/>
      <c r="CT107"/>
      <c r="CU107"/>
      <c r="CV107" s="199"/>
      <c r="CW107"/>
      <c r="CX107"/>
      <c r="CY107"/>
      <c r="CZ107"/>
      <c r="DA107"/>
      <c r="DB107"/>
      <c r="DC107"/>
      <c r="DD107"/>
    </row>
    <row r="108" spans="1:108" s="169" customFormat="1" ht="17.25" customHeight="1">
      <c r="A108" s="9"/>
      <c r="B108" s="195"/>
      <c r="C108" s="195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7"/>
      <c r="S108" s="197"/>
      <c r="T108" s="197"/>
      <c r="U108" s="197"/>
      <c r="V108" s="197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/>
      <c r="AI10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/>
      <c r="CO108"/>
      <c r="CP108"/>
      <c r="CQ108"/>
      <c r="CR108"/>
      <c r="CS108"/>
      <c r="CT108"/>
      <c r="CU108"/>
      <c r="CV108" s="199"/>
      <c r="CW108"/>
      <c r="CX108"/>
      <c r="CY108"/>
      <c r="CZ108"/>
      <c r="DA108"/>
      <c r="DB108"/>
      <c r="DC108"/>
      <c r="DD108"/>
    </row>
    <row r="109" spans="1:108" s="169" customFormat="1" ht="17.25" customHeight="1">
      <c r="A109" s="9"/>
      <c r="B109" s="195"/>
      <c r="C109" s="195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7"/>
      <c r="S109" s="197"/>
      <c r="T109" s="197"/>
      <c r="U109" s="197"/>
      <c r="V109" s="197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/>
      <c r="AI109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/>
      <c r="CO109"/>
      <c r="CP109"/>
      <c r="CQ109"/>
      <c r="CR109"/>
      <c r="CS109"/>
      <c r="CT109"/>
      <c r="CU109"/>
      <c r="CV109" s="199"/>
      <c r="CW109"/>
      <c r="CX109"/>
      <c r="CY109"/>
      <c r="CZ109"/>
      <c r="DA109"/>
      <c r="DB109"/>
      <c r="DC109"/>
      <c r="DD109"/>
    </row>
    <row r="110" spans="1:108" s="169" customFormat="1" ht="17.25" customHeight="1">
      <c r="A110" s="9"/>
      <c r="B110" s="195"/>
      <c r="C110" s="195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7"/>
      <c r="S110" s="197"/>
      <c r="T110" s="197"/>
      <c r="U110" s="197"/>
      <c r="V110" s="197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/>
      <c r="AI110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/>
      <c r="CO110"/>
      <c r="CP110"/>
      <c r="CQ110"/>
      <c r="CR110"/>
      <c r="CS110"/>
      <c r="CT110"/>
      <c r="CU110"/>
      <c r="CV110" s="199"/>
      <c r="CW110"/>
      <c r="CX110"/>
      <c r="CY110"/>
      <c r="CZ110"/>
      <c r="DA110"/>
      <c r="DB110"/>
      <c r="DC110"/>
      <c r="DD110"/>
    </row>
    <row r="111" spans="1:108" s="169" customFormat="1" ht="17.25" customHeight="1">
      <c r="A111" s="9"/>
      <c r="B111" s="195"/>
      <c r="C111" s="195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7"/>
      <c r="S111" s="197"/>
      <c r="T111" s="197"/>
      <c r="U111" s="197"/>
      <c r="V111" s="197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/>
      <c r="AI111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/>
      <c r="CO111"/>
      <c r="CP111"/>
      <c r="CQ111"/>
      <c r="CR111"/>
      <c r="CS111"/>
      <c r="CT111"/>
      <c r="CU111"/>
      <c r="CV111" s="199"/>
      <c r="CW111"/>
      <c r="CX111"/>
      <c r="CY111"/>
      <c r="CZ111"/>
      <c r="DA111"/>
      <c r="DB111"/>
      <c r="DC111"/>
      <c r="DD111"/>
    </row>
    <row r="112" spans="1:108" s="169" customFormat="1" ht="17.25" customHeight="1">
      <c r="A112" s="9"/>
      <c r="B112" s="195"/>
      <c r="C112" s="195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7"/>
      <c r="S112" s="197"/>
      <c r="T112" s="197"/>
      <c r="U112" s="197"/>
      <c r="V112" s="197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/>
      <c r="AI112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/>
      <c r="CO112"/>
      <c r="CP112"/>
      <c r="CQ112"/>
      <c r="CR112"/>
      <c r="CS112"/>
      <c r="CT112"/>
      <c r="CU112"/>
      <c r="CV112" s="199"/>
      <c r="CW112"/>
      <c r="CX112"/>
      <c r="CY112"/>
      <c r="CZ112"/>
      <c r="DA112"/>
      <c r="DB112"/>
      <c r="DC112"/>
      <c r="DD112"/>
    </row>
    <row r="113" spans="1:108" s="169" customFormat="1" ht="17.25" customHeight="1">
      <c r="A113" s="9"/>
      <c r="B113" s="195"/>
      <c r="C113" s="195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7"/>
      <c r="S113" s="197"/>
      <c r="T113" s="197"/>
      <c r="U113" s="197"/>
      <c r="V113" s="197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/>
      <c r="AI113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/>
      <c r="CO113"/>
      <c r="CP113"/>
      <c r="CQ113"/>
      <c r="CR113"/>
      <c r="CS113"/>
      <c r="CT113"/>
      <c r="CU113"/>
      <c r="CV113" s="199"/>
      <c r="CW113"/>
      <c r="CX113"/>
      <c r="CY113"/>
      <c r="CZ113"/>
      <c r="DA113"/>
      <c r="DB113"/>
      <c r="DC113"/>
      <c r="DD113"/>
    </row>
    <row r="114" spans="1:108" s="169" customFormat="1" ht="17.25" customHeight="1">
      <c r="A114" s="9"/>
      <c r="B114" s="195"/>
      <c r="C114" s="195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7"/>
      <c r="S114" s="197"/>
      <c r="T114" s="197"/>
      <c r="U114" s="197"/>
      <c r="V114" s="197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/>
      <c r="AI114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/>
      <c r="CO114"/>
      <c r="CP114"/>
      <c r="CQ114"/>
      <c r="CR114"/>
      <c r="CS114"/>
      <c r="CT114"/>
      <c r="CU114"/>
      <c r="CV114" s="199"/>
      <c r="CW114"/>
      <c r="CX114"/>
      <c r="CY114"/>
      <c r="CZ114"/>
      <c r="DA114"/>
      <c r="DB114"/>
      <c r="DC114"/>
      <c r="DD114"/>
    </row>
    <row r="115" spans="1:108" s="169" customFormat="1" ht="17.25" customHeight="1">
      <c r="A115" s="9"/>
      <c r="B115" s="195"/>
      <c r="C115" s="195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7"/>
      <c r="S115" s="197"/>
      <c r="T115" s="197"/>
      <c r="U115" s="197"/>
      <c r="V115" s="197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/>
      <c r="AI115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/>
      <c r="CO115"/>
      <c r="CP115"/>
      <c r="CQ115"/>
      <c r="CR115"/>
      <c r="CS115"/>
      <c r="CT115"/>
      <c r="CU115"/>
      <c r="CV115" s="199"/>
      <c r="CW115"/>
      <c r="CX115"/>
      <c r="CY115"/>
      <c r="CZ115"/>
      <c r="DA115"/>
      <c r="DB115"/>
      <c r="DC115"/>
      <c r="DD115"/>
    </row>
    <row r="116" spans="1:108" s="169" customFormat="1" ht="17.25" customHeight="1">
      <c r="A116" s="9"/>
      <c r="B116" s="195"/>
      <c r="C116" s="195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7"/>
      <c r="S116" s="197"/>
      <c r="T116" s="197"/>
      <c r="U116" s="197"/>
      <c r="V116" s="197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/>
      <c r="AI116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/>
      <c r="CO116"/>
      <c r="CP116"/>
      <c r="CQ116"/>
      <c r="CR116"/>
      <c r="CS116"/>
      <c r="CT116"/>
      <c r="CU116"/>
      <c r="CV116" s="199"/>
      <c r="CW116"/>
      <c r="CX116"/>
      <c r="CY116"/>
      <c r="CZ116"/>
      <c r="DA116"/>
      <c r="DB116"/>
      <c r="DC116"/>
      <c r="DD116"/>
    </row>
    <row r="117" spans="1:108" s="169" customFormat="1" ht="17.25" customHeight="1">
      <c r="A117" s="9"/>
      <c r="B117" s="195"/>
      <c r="C117" s="195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7"/>
      <c r="S117" s="197"/>
      <c r="T117" s="197"/>
      <c r="U117" s="197"/>
      <c r="V117" s="197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/>
      <c r="AI117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/>
      <c r="CO117"/>
      <c r="CP117"/>
      <c r="CQ117"/>
      <c r="CR117"/>
      <c r="CS117"/>
      <c r="CT117"/>
      <c r="CU117"/>
      <c r="CV117" s="199"/>
      <c r="CW117"/>
      <c r="CX117"/>
      <c r="CY117"/>
      <c r="CZ117"/>
      <c r="DA117"/>
      <c r="DB117"/>
      <c r="DC117"/>
      <c r="DD117"/>
    </row>
    <row r="118" spans="1:108" s="169" customFormat="1" ht="17.25" customHeight="1">
      <c r="A118" s="9"/>
      <c r="B118" s="195"/>
      <c r="C118" s="195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7"/>
      <c r="S118" s="197"/>
      <c r="T118" s="197"/>
      <c r="U118" s="197"/>
      <c r="V118" s="197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/>
      <c r="AI11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/>
      <c r="CO118"/>
      <c r="CP118"/>
      <c r="CQ118"/>
      <c r="CR118"/>
      <c r="CS118"/>
      <c r="CT118"/>
      <c r="CU118"/>
      <c r="CV118" s="199"/>
      <c r="CW118"/>
      <c r="CX118"/>
      <c r="CY118"/>
      <c r="CZ118"/>
      <c r="DA118"/>
      <c r="DB118"/>
      <c r="DC118"/>
      <c r="DD118"/>
    </row>
    <row r="119" spans="1:108" s="169" customFormat="1" ht="17.25" customHeight="1">
      <c r="A119" s="9"/>
      <c r="B119" s="195"/>
      <c r="C119" s="195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7"/>
      <c r="S119" s="197"/>
      <c r="T119" s="197"/>
      <c r="U119" s="197"/>
      <c r="V119" s="197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/>
      <c r="AI119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/>
      <c r="CO119"/>
      <c r="CP119"/>
      <c r="CQ119"/>
      <c r="CR119"/>
      <c r="CS119"/>
      <c r="CT119"/>
      <c r="CU119"/>
      <c r="CV119" s="199"/>
      <c r="CW119"/>
      <c r="CX119"/>
      <c r="CY119"/>
      <c r="CZ119"/>
      <c r="DA119"/>
      <c r="DB119"/>
      <c r="DC119"/>
      <c r="DD119"/>
    </row>
    <row r="120" spans="1:108" s="169" customFormat="1" ht="17.25" customHeight="1">
      <c r="A120" s="9"/>
      <c r="B120" s="195"/>
      <c r="C120" s="195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7"/>
      <c r="S120" s="197"/>
      <c r="T120" s="197"/>
      <c r="U120" s="197"/>
      <c r="V120" s="197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/>
      <c r="AI120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/>
      <c r="CO120"/>
      <c r="CP120"/>
      <c r="CQ120"/>
      <c r="CR120"/>
      <c r="CS120"/>
      <c r="CT120"/>
      <c r="CU120"/>
      <c r="CV120" s="199"/>
      <c r="CW120"/>
      <c r="CX120"/>
      <c r="CY120"/>
      <c r="CZ120"/>
      <c r="DA120"/>
      <c r="DB120"/>
      <c r="DC120"/>
      <c r="DD120"/>
    </row>
    <row r="121" spans="1:108" s="169" customFormat="1" ht="17.25" customHeight="1">
      <c r="A121" s="9"/>
      <c r="B121" s="195"/>
      <c r="C121" s="195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7"/>
      <c r="S121" s="197"/>
      <c r="T121" s="197"/>
      <c r="U121" s="197"/>
      <c r="V121" s="197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/>
      <c r="AI121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/>
      <c r="CO121"/>
      <c r="CP121"/>
      <c r="CQ121"/>
      <c r="CR121"/>
      <c r="CS121"/>
      <c r="CT121"/>
      <c r="CU121"/>
      <c r="CV121" s="199"/>
      <c r="CW121"/>
      <c r="CX121"/>
      <c r="CY121"/>
      <c r="CZ121"/>
      <c r="DA121"/>
      <c r="DB121"/>
      <c r="DC121"/>
      <c r="DD121"/>
    </row>
    <row r="122" spans="1:108" s="169" customFormat="1" ht="17.25" customHeight="1">
      <c r="A122" s="9"/>
      <c r="B122" s="195"/>
      <c r="C122" s="195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7"/>
      <c r="S122" s="197"/>
      <c r="T122" s="197"/>
      <c r="U122" s="197"/>
      <c r="V122" s="197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/>
      <c r="AI122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/>
      <c r="CO122"/>
      <c r="CP122"/>
      <c r="CQ122"/>
      <c r="CR122"/>
      <c r="CS122"/>
      <c r="CT122"/>
      <c r="CU122"/>
      <c r="CV122" s="199"/>
      <c r="CW122"/>
      <c r="CX122"/>
      <c r="CY122"/>
      <c r="CZ122"/>
      <c r="DA122"/>
      <c r="DB122"/>
      <c r="DC122"/>
      <c r="DD122"/>
    </row>
    <row r="123" spans="1:108" s="169" customFormat="1" ht="17.25" customHeight="1">
      <c r="A123" s="9"/>
      <c r="B123" s="195"/>
      <c r="C123" s="195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7"/>
      <c r="S123" s="197"/>
      <c r="T123" s="197"/>
      <c r="U123" s="197"/>
      <c r="V123" s="197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/>
      <c r="AI123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/>
      <c r="CO123"/>
      <c r="CP123"/>
      <c r="CQ123"/>
      <c r="CR123"/>
      <c r="CS123"/>
      <c r="CT123"/>
      <c r="CU123"/>
      <c r="CV123" s="199"/>
      <c r="CW123"/>
      <c r="CX123"/>
      <c r="CY123"/>
      <c r="CZ123"/>
      <c r="DA123"/>
      <c r="DB123"/>
      <c r="DC123"/>
      <c r="DD123"/>
    </row>
    <row r="124" spans="1:108" s="169" customFormat="1" ht="17.25" customHeight="1">
      <c r="A124" s="9"/>
      <c r="B124" s="195"/>
      <c r="C124" s="195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7"/>
      <c r="S124" s="197"/>
      <c r="T124" s="197"/>
      <c r="U124" s="197"/>
      <c r="V124" s="197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/>
      <c r="AI124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/>
      <c r="CO124"/>
      <c r="CP124"/>
      <c r="CQ124"/>
      <c r="CR124"/>
      <c r="CS124"/>
      <c r="CT124"/>
      <c r="CU124"/>
      <c r="CV124" s="199"/>
      <c r="CW124"/>
      <c r="CX124"/>
      <c r="CY124"/>
      <c r="CZ124"/>
      <c r="DA124"/>
      <c r="DB124"/>
      <c r="DC124"/>
      <c r="DD124"/>
    </row>
    <row r="125" spans="1:108" s="169" customFormat="1" ht="17.25" customHeight="1">
      <c r="A125" s="9"/>
      <c r="B125" s="195"/>
      <c r="C125" s="195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7"/>
      <c r="S125" s="197"/>
      <c r="T125" s="197"/>
      <c r="U125" s="197"/>
      <c r="V125" s="197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/>
      <c r="AI125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/>
      <c r="CO125"/>
      <c r="CP125"/>
      <c r="CQ125"/>
      <c r="CR125"/>
      <c r="CS125"/>
      <c r="CT125"/>
      <c r="CU125"/>
      <c r="CV125" s="199"/>
      <c r="CW125"/>
      <c r="CX125"/>
      <c r="CY125"/>
      <c r="CZ125"/>
      <c r="DA125"/>
      <c r="DB125"/>
      <c r="DC125"/>
      <c r="DD125"/>
    </row>
    <row r="126" spans="1:108" s="169" customFormat="1" ht="17.25" customHeight="1">
      <c r="A126" s="9"/>
      <c r="B126" s="195"/>
      <c r="C126" s="195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7"/>
      <c r="S126" s="197"/>
      <c r="T126" s="197"/>
      <c r="U126" s="197"/>
      <c r="V126" s="197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/>
      <c r="AI126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/>
      <c r="CO126"/>
      <c r="CP126"/>
      <c r="CQ126"/>
      <c r="CR126"/>
      <c r="CS126"/>
      <c r="CT126"/>
      <c r="CU126"/>
      <c r="CV126" s="199"/>
      <c r="CW126"/>
      <c r="CX126"/>
      <c r="CY126"/>
      <c r="CZ126"/>
      <c r="DA126"/>
      <c r="DB126"/>
      <c r="DC126"/>
      <c r="DD126"/>
    </row>
    <row r="127" spans="1:108" s="169" customFormat="1" ht="17.25" customHeight="1">
      <c r="A127" s="9"/>
      <c r="B127" s="195"/>
      <c r="C127" s="195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7"/>
      <c r="S127" s="197"/>
      <c r="T127" s="197"/>
      <c r="U127" s="197"/>
      <c r="V127" s="197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/>
      <c r="AI127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/>
      <c r="CO127"/>
      <c r="CP127"/>
      <c r="CQ127"/>
      <c r="CR127"/>
      <c r="CS127"/>
      <c r="CT127"/>
      <c r="CU127"/>
      <c r="CV127" s="199"/>
      <c r="CW127"/>
      <c r="CX127"/>
      <c r="CY127"/>
      <c r="CZ127"/>
      <c r="DA127"/>
      <c r="DB127"/>
      <c r="DC127"/>
      <c r="DD127"/>
    </row>
    <row r="128" spans="1:108" s="169" customFormat="1" ht="17.25" customHeight="1">
      <c r="A128" s="9"/>
      <c r="B128" s="195"/>
      <c r="C128" s="195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7"/>
      <c r="S128" s="197"/>
      <c r="T128" s="197"/>
      <c r="U128" s="197"/>
      <c r="V128" s="197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/>
      <c r="AI12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/>
      <c r="CO128"/>
      <c r="CP128"/>
      <c r="CQ128"/>
      <c r="CR128"/>
      <c r="CS128"/>
      <c r="CT128"/>
      <c r="CU128"/>
      <c r="CV128" s="199"/>
      <c r="CW128"/>
      <c r="CX128"/>
      <c r="CY128"/>
      <c r="CZ128"/>
      <c r="DA128"/>
      <c r="DB128"/>
      <c r="DC128"/>
      <c r="DD128"/>
    </row>
    <row r="129" spans="1:108" s="169" customFormat="1" ht="17.25" customHeight="1">
      <c r="A129" s="9"/>
      <c r="B129" s="195"/>
      <c r="C129" s="195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7"/>
      <c r="S129" s="197"/>
      <c r="T129" s="197"/>
      <c r="U129" s="197"/>
      <c r="V129" s="197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/>
      <c r="AI129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/>
      <c r="CO129"/>
      <c r="CP129"/>
      <c r="CQ129"/>
      <c r="CR129"/>
      <c r="CS129"/>
      <c r="CT129"/>
      <c r="CU129"/>
      <c r="CV129" s="199"/>
      <c r="CW129"/>
      <c r="CX129"/>
      <c r="CY129"/>
      <c r="CZ129"/>
      <c r="DA129"/>
      <c r="DB129"/>
      <c r="DC129"/>
      <c r="DD129"/>
    </row>
    <row r="130" spans="1:108" s="169" customFormat="1" ht="17.25" customHeight="1">
      <c r="A130" s="9"/>
      <c r="B130" s="195"/>
      <c r="C130" s="195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7"/>
      <c r="S130" s="197"/>
      <c r="T130" s="197"/>
      <c r="U130" s="197"/>
      <c r="V130" s="197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/>
      <c r="AI130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/>
      <c r="CO130"/>
      <c r="CP130"/>
      <c r="CQ130"/>
      <c r="CR130"/>
      <c r="CS130"/>
      <c r="CT130"/>
      <c r="CU130"/>
      <c r="CV130" s="199"/>
      <c r="CW130"/>
      <c r="CX130"/>
      <c r="CY130"/>
      <c r="CZ130"/>
      <c r="DA130"/>
      <c r="DB130"/>
      <c r="DC130"/>
      <c r="DD130"/>
    </row>
    <row r="131" spans="1:108" s="169" customFormat="1" ht="17.25" customHeight="1">
      <c r="A131" s="9"/>
      <c r="B131" s="195"/>
      <c r="C131" s="195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7"/>
      <c r="S131" s="197"/>
      <c r="T131" s="197"/>
      <c r="U131" s="197"/>
      <c r="V131" s="197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/>
      <c r="AI131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/>
      <c r="CO131"/>
      <c r="CP131"/>
      <c r="CQ131"/>
      <c r="CR131"/>
      <c r="CS131"/>
      <c r="CT131"/>
      <c r="CU131"/>
      <c r="CV131" s="199"/>
      <c r="CW131"/>
      <c r="CX131"/>
      <c r="CY131"/>
      <c r="CZ131"/>
      <c r="DA131"/>
      <c r="DB131"/>
      <c r="DC131"/>
      <c r="DD131"/>
    </row>
    <row r="132" spans="1:108" s="169" customFormat="1" ht="17.25" customHeight="1">
      <c r="A132" s="9"/>
      <c r="B132" s="195"/>
      <c r="C132" s="195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7"/>
      <c r="S132" s="197"/>
      <c r="T132" s="197"/>
      <c r="U132" s="197"/>
      <c r="V132" s="197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/>
      <c r="AI132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/>
      <c r="CO132"/>
      <c r="CP132"/>
      <c r="CQ132"/>
      <c r="CR132"/>
      <c r="CS132"/>
      <c r="CT132"/>
      <c r="CU132"/>
      <c r="CV132" s="199"/>
      <c r="CW132"/>
      <c r="CX132"/>
      <c r="CY132"/>
      <c r="CZ132"/>
      <c r="DA132"/>
      <c r="DB132"/>
      <c r="DC132"/>
      <c r="DD132"/>
    </row>
    <row r="133" spans="1:108" s="169" customFormat="1" ht="17.25" customHeight="1">
      <c r="A133" s="9"/>
      <c r="B133" s="195"/>
      <c r="C133" s="195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7"/>
      <c r="S133" s="197"/>
      <c r="T133" s="197"/>
      <c r="U133" s="197"/>
      <c r="V133" s="197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/>
      <c r="AI133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/>
      <c r="CO133"/>
      <c r="CP133"/>
      <c r="CQ133"/>
      <c r="CR133"/>
      <c r="CS133"/>
      <c r="CT133"/>
      <c r="CU133"/>
      <c r="CV133" s="199"/>
      <c r="CW133"/>
      <c r="CX133"/>
      <c r="CY133"/>
      <c r="CZ133"/>
      <c r="DA133"/>
      <c r="DB133"/>
      <c r="DC133"/>
      <c r="DD133"/>
    </row>
    <row r="134" spans="1:108" s="169" customFormat="1" ht="17.25" customHeight="1">
      <c r="A134" s="9"/>
      <c r="B134" s="195"/>
      <c r="C134" s="195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7"/>
      <c r="S134" s="197"/>
      <c r="T134" s="197"/>
      <c r="U134" s="197"/>
      <c r="V134" s="197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/>
      <c r="AI134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/>
      <c r="CO134"/>
      <c r="CP134"/>
      <c r="CQ134"/>
      <c r="CR134"/>
      <c r="CS134"/>
      <c r="CT134"/>
      <c r="CU134"/>
      <c r="CV134" s="199"/>
      <c r="CW134"/>
      <c r="CX134"/>
      <c r="CY134"/>
      <c r="CZ134"/>
      <c r="DA134"/>
      <c r="DB134"/>
      <c r="DC134"/>
      <c r="DD134"/>
    </row>
    <row r="135" spans="1:108" s="169" customFormat="1" ht="17.25" customHeight="1">
      <c r="A135" s="9"/>
      <c r="B135" s="195"/>
      <c r="C135" s="195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7"/>
      <c r="S135" s="197"/>
      <c r="T135" s="197"/>
      <c r="U135" s="197"/>
      <c r="V135" s="197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/>
      <c r="AI135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/>
      <c r="CO135"/>
      <c r="CP135"/>
      <c r="CQ135"/>
      <c r="CR135"/>
      <c r="CS135"/>
      <c r="CT135"/>
      <c r="CU135"/>
      <c r="CV135" s="199"/>
      <c r="CW135"/>
      <c r="CX135"/>
      <c r="CY135"/>
      <c r="CZ135"/>
      <c r="DA135"/>
      <c r="DB135"/>
      <c r="DC135"/>
      <c r="DD135"/>
    </row>
    <row r="136" spans="1:108" s="169" customFormat="1" ht="17.25" customHeight="1">
      <c r="A136" s="9"/>
      <c r="B136" s="195"/>
      <c r="C136" s="195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7"/>
      <c r="S136" s="197"/>
      <c r="T136" s="197"/>
      <c r="U136" s="197"/>
      <c r="V136" s="197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/>
      <c r="AI136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/>
      <c r="CO136"/>
      <c r="CP136"/>
      <c r="CQ136"/>
      <c r="CR136"/>
      <c r="CS136"/>
      <c r="CT136"/>
      <c r="CU136"/>
      <c r="CV136" s="199"/>
      <c r="CW136"/>
      <c r="CX136"/>
      <c r="CY136"/>
      <c r="CZ136"/>
      <c r="DA136"/>
      <c r="DB136"/>
      <c r="DC136"/>
      <c r="DD136"/>
    </row>
    <row r="137" spans="1:108" s="169" customFormat="1" ht="17.25" customHeight="1">
      <c r="A137" s="9"/>
      <c r="B137" s="195"/>
      <c r="C137" s="195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7"/>
      <c r="S137" s="197"/>
      <c r="T137" s="197"/>
      <c r="U137" s="197"/>
      <c r="V137" s="197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/>
      <c r="AI137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/>
      <c r="CO137"/>
      <c r="CP137"/>
      <c r="CQ137"/>
      <c r="CR137"/>
      <c r="CS137"/>
      <c r="CT137"/>
      <c r="CU137"/>
      <c r="CV137" s="199"/>
      <c r="CW137"/>
      <c r="CX137"/>
      <c r="CY137"/>
      <c r="CZ137"/>
      <c r="DA137"/>
      <c r="DB137"/>
      <c r="DC137"/>
      <c r="DD137"/>
    </row>
    <row r="138" spans="1:108" s="169" customFormat="1" ht="17.25" customHeight="1">
      <c r="A138" s="9"/>
      <c r="B138" s="195"/>
      <c r="C138" s="195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7"/>
      <c r="S138" s="197"/>
      <c r="T138" s="197"/>
      <c r="U138" s="197"/>
      <c r="V138" s="197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/>
      <c r="AI13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/>
      <c r="CO138"/>
      <c r="CP138"/>
      <c r="CQ138"/>
      <c r="CR138"/>
      <c r="CS138"/>
      <c r="CT138"/>
      <c r="CU138"/>
      <c r="CV138" s="199"/>
      <c r="CW138"/>
      <c r="CX138"/>
      <c r="CY138"/>
      <c r="CZ138"/>
      <c r="DA138"/>
      <c r="DB138"/>
      <c r="DC138"/>
      <c r="DD138"/>
    </row>
    <row r="139" spans="1:108" s="169" customFormat="1" ht="17.25" customHeight="1">
      <c r="A139" s="9"/>
      <c r="B139" s="195"/>
      <c r="C139" s="195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7"/>
      <c r="S139" s="197"/>
      <c r="T139" s="197"/>
      <c r="U139" s="197"/>
      <c r="V139" s="197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/>
      <c r="AI139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/>
      <c r="CO139"/>
      <c r="CP139"/>
      <c r="CQ139"/>
      <c r="CR139"/>
      <c r="CS139"/>
      <c r="CT139"/>
      <c r="CU139"/>
      <c r="CV139" s="199"/>
      <c r="CW139"/>
      <c r="CX139"/>
      <c r="CY139"/>
      <c r="CZ139"/>
      <c r="DA139"/>
      <c r="DB139"/>
      <c r="DC139"/>
      <c r="DD139"/>
    </row>
    <row r="140" spans="1:108" s="169" customFormat="1" ht="17.25" customHeight="1">
      <c r="A140" s="9"/>
      <c r="B140" s="195"/>
      <c r="C140" s="195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7"/>
      <c r="S140" s="197"/>
      <c r="T140" s="197"/>
      <c r="U140" s="197"/>
      <c r="V140" s="197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/>
      <c r="AI140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/>
      <c r="CO140"/>
      <c r="CP140"/>
      <c r="CQ140"/>
      <c r="CR140"/>
      <c r="CS140"/>
      <c r="CT140"/>
      <c r="CU140"/>
      <c r="CV140" s="199"/>
      <c r="CW140"/>
      <c r="CX140"/>
      <c r="CY140"/>
      <c r="CZ140"/>
      <c r="DA140"/>
      <c r="DB140"/>
      <c r="DC140"/>
      <c r="DD140"/>
    </row>
    <row r="141" spans="1:108" s="169" customFormat="1" ht="17.25" customHeight="1">
      <c r="A141" s="9"/>
      <c r="B141" s="195"/>
      <c r="C141" s="195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7"/>
      <c r="S141" s="197"/>
      <c r="T141" s="197"/>
      <c r="U141" s="197"/>
      <c r="V141" s="197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/>
      <c r="AI141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/>
      <c r="CO141"/>
      <c r="CP141"/>
      <c r="CQ141"/>
      <c r="CR141"/>
      <c r="CS141"/>
      <c r="CT141"/>
      <c r="CU141"/>
      <c r="CV141" s="199"/>
      <c r="CW141"/>
      <c r="CX141"/>
      <c r="CY141"/>
      <c r="CZ141"/>
      <c r="DA141"/>
      <c r="DB141"/>
      <c r="DC141"/>
      <c r="DD141"/>
    </row>
    <row r="142" spans="1:108" s="169" customFormat="1" ht="17.25" customHeight="1">
      <c r="A142" s="9"/>
      <c r="B142" s="195"/>
      <c r="C142" s="195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7"/>
      <c r="S142" s="197"/>
      <c r="T142" s="197"/>
      <c r="U142" s="197"/>
      <c r="V142" s="197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/>
      <c r="AI142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/>
      <c r="CO142"/>
      <c r="CP142"/>
      <c r="CQ142"/>
      <c r="CR142"/>
      <c r="CS142"/>
      <c r="CT142"/>
      <c r="CU142"/>
      <c r="CV142" s="199"/>
      <c r="CW142"/>
      <c r="CX142"/>
      <c r="CY142"/>
      <c r="CZ142"/>
      <c r="DA142"/>
      <c r="DB142"/>
      <c r="DC142"/>
      <c r="DD142"/>
    </row>
    <row r="143" spans="1:108" s="169" customFormat="1" ht="17.25" customHeight="1">
      <c r="A143" s="9"/>
      <c r="B143" s="195"/>
      <c r="C143" s="195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7"/>
      <c r="S143" s="197"/>
      <c r="T143" s="197"/>
      <c r="U143" s="197"/>
      <c r="V143" s="197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/>
      <c r="AI143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/>
      <c r="CO143"/>
      <c r="CP143"/>
      <c r="CQ143"/>
      <c r="CR143"/>
      <c r="CS143"/>
      <c r="CT143"/>
      <c r="CU143"/>
      <c r="CV143" s="199"/>
      <c r="CW143"/>
      <c r="CX143"/>
      <c r="CY143"/>
      <c r="CZ143"/>
      <c r="DA143"/>
      <c r="DB143"/>
      <c r="DC143"/>
      <c r="DD143"/>
    </row>
    <row r="144" spans="1:108" s="169" customFormat="1" ht="17.25" customHeight="1">
      <c r="A144" s="9"/>
      <c r="B144" s="195"/>
      <c r="C144" s="195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7"/>
      <c r="S144" s="197"/>
      <c r="T144" s="197"/>
      <c r="U144" s="197"/>
      <c r="V144" s="197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/>
      <c r="AI144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/>
      <c r="CO144"/>
      <c r="CP144"/>
      <c r="CQ144"/>
      <c r="CR144"/>
      <c r="CS144"/>
      <c r="CT144"/>
      <c r="CU144"/>
      <c r="CV144" s="199"/>
      <c r="CW144"/>
      <c r="CX144"/>
      <c r="CY144"/>
      <c r="CZ144"/>
      <c r="DA144"/>
      <c r="DB144"/>
      <c r="DC144"/>
      <c r="DD144"/>
    </row>
    <row r="145" spans="1:108" s="169" customFormat="1" ht="17.25" customHeight="1">
      <c r="A145" s="9"/>
      <c r="B145" s="195"/>
      <c r="C145" s="195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7"/>
      <c r="S145" s="197"/>
      <c r="T145" s="197"/>
      <c r="U145" s="197"/>
      <c r="V145" s="197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/>
      <c r="AI145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/>
      <c r="CO145"/>
      <c r="CP145"/>
      <c r="CQ145"/>
      <c r="CR145"/>
      <c r="CS145"/>
      <c r="CT145"/>
      <c r="CU145"/>
      <c r="CV145" s="199"/>
      <c r="CW145"/>
      <c r="CX145"/>
      <c r="CY145"/>
      <c r="CZ145"/>
      <c r="DA145"/>
      <c r="DB145"/>
      <c r="DC145"/>
      <c r="DD145"/>
    </row>
    <row r="146" spans="1:108" s="169" customFormat="1" ht="17.25" customHeight="1">
      <c r="A146" s="9"/>
      <c r="B146" s="195"/>
      <c r="C146" s="195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7"/>
      <c r="S146" s="197"/>
      <c r="T146" s="197"/>
      <c r="U146" s="197"/>
      <c r="V146" s="197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/>
      <c r="AI146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/>
      <c r="CO146"/>
      <c r="CP146"/>
      <c r="CQ146"/>
      <c r="CR146"/>
      <c r="CS146"/>
      <c r="CT146"/>
      <c r="CU146"/>
      <c r="CV146" s="199"/>
      <c r="CW146"/>
      <c r="CX146"/>
      <c r="CY146"/>
      <c r="CZ146"/>
      <c r="DA146"/>
      <c r="DB146"/>
      <c r="DC146"/>
      <c r="DD146"/>
    </row>
    <row r="147" spans="1:108" s="169" customFormat="1" ht="17.25" customHeight="1">
      <c r="A147" s="9"/>
      <c r="B147" s="195"/>
      <c r="C147" s="195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7"/>
      <c r="S147" s="197"/>
      <c r="T147" s="197"/>
      <c r="U147" s="197"/>
      <c r="V147" s="197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/>
      <c r="AI147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/>
      <c r="CO147"/>
      <c r="CP147"/>
      <c r="CQ147"/>
      <c r="CR147"/>
      <c r="CS147"/>
      <c r="CT147"/>
      <c r="CU147"/>
      <c r="CV147" s="199"/>
      <c r="CW147"/>
      <c r="CX147"/>
      <c r="CY147"/>
      <c r="CZ147"/>
      <c r="DA147"/>
      <c r="DB147"/>
      <c r="DC147"/>
      <c r="DD147"/>
    </row>
    <row r="148" spans="1:108" s="169" customFormat="1" ht="17.25" customHeight="1">
      <c r="A148" s="9"/>
      <c r="B148" s="195"/>
      <c r="C148" s="195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7"/>
      <c r="S148" s="197"/>
      <c r="T148" s="197"/>
      <c r="U148" s="197"/>
      <c r="V148" s="197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/>
      <c r="AI14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/>
      <c r="CO148"/>
      <c r="CP148"/>
      <c r="CQ148"/>
      <c r="CR148"/>
      <c r="CS148"/>
      <c r="CT148"/>
      <c r="CU148"/>
      <c r="CV148" s="199"/>
      <c r="CW148"/>
      <c r="CX148"/>
      <c r="CY148"/>
      <c r="CZ148"/>
      <c r="DA148"/>
      <c r="DB148"/>
      <c r="DC148"/>
      <c r="DD148"/>
    </row>
    <row r="149" spans="1:108" s="169" customFormat="1" ht="17.25" customHeight="1">
      <c r="A149" s="9"/>
      <c r="B149" s="195"/>
      <c r="C149" s="195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7"/>
      <c r="S149" s="197"/>
      <c r="T149" s="197"/>
      <c r="U149" s="197"/>
      <c r="V149" s="197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/>
      <c r="AI149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/>
      <c r="CO149"/>
      <c r="CP149"/>
      <c r="CQ149"/>
      <c r="CR149"/>
      <c r="CS149"/>
      <c r="CT149"/>
      <c r="CU149"/>
      <c r="CV149" s="199"/>
      <c r="CW149"/>
      <c r="CX149"/>
      <c r="CY149"/>
      <c r="CZ149"/>
      <c r="DA149"/>
      <c r="DB149"/>
      <c r="DC149"/>
      <c r="DD149"/>
    </row>
    <row r="150" spans="1:108" s="169" customFormat="1" ht="17.25" customHeight="1">
      <c r="A150" s="9"/>
      <c r="B150" s="195"/>
      <c r="C150" s="195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7"/>
      <c r="S150" s="197"/>
      <c r="T150" s="197"/>
      <c r="U150" s="197"/>
      <c r="V150" s="197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/>
      <c r="AI150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/>
      <c r="CO150"/>
      <c r="CP150"/>
      <c r="CQ150"/>
      <c r="CR150"/>
      <c r="CS150"/>
      <c r="CT150"/>
      <c r="CU150"/>
      <c r="CV150" s="199"/>
      <c r="CW150"/>
      <c r="CX150"/>
      <c r="CY150"/>
      <c r="CZ150"/>
      <c r="DA150"/>
      <c r="DB150"/>
      <c r="DC150"/>
      <c r="DD150"/>
    </row>
    <row r="151" spans="1:108" s="169" customFormat="1" ht="17.25" customHeight="1">
      <c r="A151" s="9"/>
      <c r="B151" s="195"/>
      <c r="C151" s="195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7"/>
      <c r="S151" s="197"/>
      <c r="T151" s="197"/>
      <c r="U151" s="197"/>
      <c r="V151" s="197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/>
      <c r="AI151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/>
      <c r="CO151"/>
      <c r="CP151"/>
      <c r="CQ151"/>
      <c r="CR151"/>
      <c r="CS151"/>
      <c r="CT151"/>
      <c r="CU151"/>
      <c r="CV151" s="199"/>
      <c r="CW151"/>
      <c r="CX151"/>
      <c r="CY151"/>
      <c r="CZ151"/>
      <c r="DA151"/>
      <c r="DB151"/>
      <c r="DC151"/>
      <c r="DD151"/>
    </row>
    <row r="152" spans="1:108" s="169" customFormat="1" ht="17.25" customHeight="1">
      <c r="A152" s="9"/>
      <c r="B152" s="195"/>
      <c r="C152" s="195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7"/>
      <c r="S152" s="197"/>
      <c r="T152" s="197"/>
      <c r="U152" s="197"/>
      <c r="V152" s="197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/>
      <c r="AI152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/>
      <c r="CO152"/>
      <c r="CP152"/>
      <c r="CQ152"/>
      <c r="CR152"/>
      <c r="CS152"/>
      <c r="CT152"/>
      <c r="CU152"/>
      <c r="CV152" s="199"/>
      <c r="CW152"/>
      <c r="CX152"/>
      <c r="CY152"/>
      <c r="CZ152"/>
      <c r="DA152"/>
      <c r="DB152"/>
      <c r="DC152"/>
      <c r="DD152"/>
    </row>
    <row r="153" spans="1:108" s="169" customFormat="1" ht="17.25" customHeight="1">
      <c r="A153" s="9"/>
      <c r="B153" s="195"/>
      <c r="C153" s="195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7"/>
      <c r="S153" s="197"/>
      <c r="T153" s="197"/>
      <c r="U153" s="197"/>
      <c r="V153" s="197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/>
      <c r="AI153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/>
      <c r="CO153"/>
      <c r="CP153"/>
      <c r="CQ153"/>
      <c r="CR153"/>
      <c r="CS153"/>
      <c r="CT153"/>
      <c r="CU153"/>
      <c r="CV153" s="199"/>
      <c r="CW153"/>
      <c r="CX153"/>
      <c r="CY153"/>
      <c r="CZ153"/>
      <c r="DA153"/>
      <c r="DB153"/>
      <c r="DC153"/>
      <c r="DD153"/>
    </row>
    <row r="154" spans="1:108" s="169" customFormat="1" ht="17.25" customHeight="1">
      <c r="A154" s="9"/>
      <c r="B154" s="195"/>
      <c r="C154" s="195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7"/>
      <c r="S154" s="197"/>
      <c r="T154" s="197"/>
      <c r="U154" s="197"/>
      <c r="V154" s="197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/>
      <c r="AI154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/>
      <c r="CO154"/>
      <c r="CP154"/>
      <c r="CQ154"/>
      <c r="CR154"/>
      <c r="CS154"/>
      <c r="CT154"/>
      <c r="CU154"/>
      <c r="CV154" s="199"/>
      <c r="CW154"/>
      <c r="CX154"/>
      <c r="CY154"/>
      <c r="CZ154"/>
      <c r="DA154"/>
      <c r="DB154"/>
      <c r="DC154"/>
      <c r="DD154"/>
    </row>
    <row r="155" spans="1:108" s="169" customFormat="1" ht="17.25" customHeight="1">
      <c r="A155" s="9"/>
      <c r="B155" s="195"/>
      <c r="C155" s="195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7"/>
      <c r="S155" s="197"/>
      <c r="T155" s="197"/>
      <c r="U155" s="197"/>
      <c r="V155" s="197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/>
      <c r="AI155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/>
      <c r="CO155"/>
      <c r="CP155"/>
      <c r="CQ155"/>
      <c r="CR155"/>
      <c r="CS155"/>
      <c r="CT155"/>
      <c r="CU155"/>
      <c r="CV155" s="199"/>
      <c r="CW155"/>
      <c r="CX155"/>
      <c r="CY155"/>
      <c r="CZ155"/>
      <c r="DA155"/>
      <c r="DB155"/>
      <c r="DC155"/>
      <c r="DD155"/>
    </row>
    <row r="156" spans="1:108" s="169" customFormat="1" ht="17.25" customHeight="1">
      <c r="A156" s="9"/>
      <c r="B156" s="195"/>
      <c r="C156" s="195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7"/>
      <c r="S156" s="197"/>
      <c r="T156" s="197"/>
      <c r="U156" s="197"/>
      <c r="V156" s="197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/>
      <c r="AI156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198"/>
      <c r="CH156" s="198"/>
      <c r="CI156" s="198"/>
      <c r="CJ156" s="198"/>
      <c r="CK156" s="198"/>
      <c r="CL156" s="198"/>
      <c r="CM156" s="198"/>
      <c r="CN156"/>
      <c r="CO156"/>
      <c r="CP156"/>
      <c r="CQ156"/>
      <c r="CR156"/>
      <c r="CS156"/>
      <c r="CT156"/>
      <c r="CU156"/>
      <c r="CV156" s="199"/>
      <c r="CW156"/>
      <c r="CX156"/>
      <c r="CY156"/>
      <c r="CZ156"/>
      <c r="DA156"/>
      <c r="DB156"/>
      <c r="DC156"/>
      <c r="DD156"/>
    </row>
    <row r="157" spans="1:108" s="169" customFormat="1" ht="17.25" customHeight="1">
      <c r="A157" s="9"/>
      <c r="B157" s="195"/>
      <c r="C157" s="195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7"/>
      <c r="S157" s="197"/>
      <c r="T157" s="197"/>
      <c r="U157" s="197"/>
      <c r="V157" s="197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/>
      <c r="AI157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/>
      <c r="CO157"/>
      <c r="CP157"/>
      <c r="CQ157"/>
      <c r="CR157"/>
      <c r="CS157"/>
      <c r="CT157"/>
      <c r="CU157"/>
      <c r="CV157" s="199"/>
      <c r="CW157"/>
      <c r="CX157"/>
      <c r="CY157"/>
      <c r="CZ157"/>
      <c r="DA157"/>
      <c r="DB157"/>
      <c r="DC157"/>
      <c r="DD157"/>
    </row>
    <row r="158" spans="1:108" s="169" customFormat="1" ht="17.25" customHeight="1">
      <c r="A158" s="9"/>
      <c r="B158" s="195"/>
      <c r="C158" s="195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7"/>
      <c r="S158" s="197"/>
      <c r="T158" s="197"/>
      <c r="U158" s="197"/>
      <c r="V158" s="197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/>
      <c r="AI15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8"/>
      <c r="CL158" s="198"/>
      <c r="CM158" s="198"/>
      <c r="CN158"/>
      <c r="CO158"/>
      <c r="CP158"/>
      <c r="CQ158"/>
      <c r="CR158"/>
      <c r="CS158"/>
      <c r="CT158"/>
      <c r="CU158"/>
      <c r="CV158" s="199"/>
      <c r="CW158"/>
      <c r="CX158"/>
      <c r="CY158"/>
      <c r="CZ158"/>
      <c r="DA158"/>
      <c r="DB158"/>
      <c r="DC158"/>
      <c r="DD158"/>
    </row>
    <row r="159" spans="1:108" s="169" customFormat="1" ht="17.25" customHeight="1">
      <c r="A159" s="9"/>
      <c r="B159" s="195"/>
      <c r="C159" s="195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7"/>
      <c r="S159" s="197"/>
      <c r="T159" s="197"/>
      <c r="U159" s="197"/>
      <c r="V159" s="197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/>
      <c r="AI159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/>
      <c r="CO159"/>
      <c r="CP159"/>
      <c r="CQ159"/>
      <c r="CR159"/>
      <c r="CS159"/>
      <c r="CT159"/>
      <c r="CU159"/>
      <c r="CV159" s="199"/>
      <c r="CW159"/>
      <c r="CX159"/>
      <c r="CY159"/>
      <c r="CZ159"/>
      <c r="DA159"/>
      <c r="DB159"/>
      <c r="DC159"/>
      <c r="DD159"/>
    </row>
    <row r="160" spans="1:108" s="169" customFormat="1" ht="17.25" customHeight="1">
      <c r="A160" s="9"/>
      <c r="B160" s="195"/>
      <c r="C160" s="195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7"/>
      <c r="S160" s="197"/>
      <c r="T160" s="197"/>
      <c r="U160" s="197"/>
      <c r="V160" s="197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/>
      <c r="AI160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/>
      <c r="CO160"/>
      <c r="CP160"/>
      <c r="CQ160"/>
      <c r="CR160"/>
      <c r="CS160"/>
      <c r="CT160"/>
      <c r="CU160"/>
      <c r="CV160" s="199"/>
      <c r="CW160"/>
      <c r="CX160"/>
      <c r="CY160"/>
      <c r="CZ160"/>
      <c r="DA160"/>
      <c r="DB160"/>
      <c r="DC160"/>
      <c r="DD160"/>
    </row>
    <row r="161" spans="1:108" s="169" customFormat="1" ht="17.25" customHeight="1">
      <c r="A161" s="9"/>
      <c r="B161" s="195"/>
      <c r="C161" s="195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7"/>
      <c r="S161" s="197"/>
      <c r="T161" s="197"/>
      <c r="U161" s="197"/>
      <c r="V161" s="197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/>
      <c r="AI161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/>
      <c r="CO161"/>
      <c r="CP161"/>
      <c r="CQ161"/>
      <c r="CR161"/>
      <c r="CS161"/>
      <c r="CT161"/>
      <c r="CU161"/>
      <c r="CV161" s="199"/>
      <c r="CW161"/>
      <c r="CX161"/>
      <c r="CY161"/>
      <c r="CZ161"/>
      <c r="DA161"/>
      <c r="DB161"/>
      <c r="DC161"/>
      <c r="DD161"/>
    </row>
    <row r="162" spans="1:108" s="169" customFormat="1" ht="17.25" customHeight="1">
      <c r="A162" s="9"/>
      <c r="B162" s="195"/>
      <c r="C162" s="195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7"/>
      <c r="S162" s="197"/>
      <c r="T162" s="197"/>
      <c r="U162" s="197"/>
      <c r="V162" s="197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/>
      <c r="AI162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/>
      <c r="CO162"/>
      <c r="CP162"/>
      <c r="CQ162"/>
      <c r="CR162"/>
      <c r="CS162"/>
      <c r="CT162"/>
      <c r="CU162"/>
      <c r="CV162" s="199"/>
      <c r="CW162"/>
      <c r="CX162"/>
      <c r="CY162"/>
      <c r="CZ162"/>
      <c r="DA162"/>
      <c r="DB162"/>
      <c r="DC162"/>
      <c r="DD162"/>
    </row>
    <row r="163" spans="1:108" s="169" customFormat="1" ht="17.25" customHeight="1">
      <c r="A163" s="9"/>
      <c r="B163" s="195"/>
      <c r="C163" s="195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7"/>
      <c r="S163" s="197"/>
      <c r="T163" s="197"/>
      <c r="U163" s="197"/>
      <c r="V163" s="197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/>
      <c r="AI163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/>
      <c r="CO163"/>
      <c r="CP163"/>
      <c r="CQ163"/>
      <c r="CR163"/>
      <c r="CS163"/>
      <c r="CT163"/>
      <c r="CU163"/>
      <c r="CV163" s="199"/>
      <c r="CW163"/>
      <c r="CX163"/>
      <c r="CY163"/>
      <c r="CZ163"/>
      <c r="DA163"/>
      <c r="DB163"/>
      <c r="DC163"/>
      <c r="DD163"/>
    </row>
    <row r="164" spans="1:108" s="169" customFormat="1" ht="17.25" customHeight="1">
      <c r="A164" s="9"/>
      <c r="B164" s="195"/>
      <c r="C164" s="195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7"/>
      <c r="S164" s="197"/>
      <c r="T164" s="197"/>
      <c r="U164" s="197"/>
      <c r="V164" s="197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/>
      <c r="AI164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8"/>
      <c r="CH164" s="198"/>
      <c r="CI164" s="198"/>
      <c r="CJ164" s="198"/>
      <c r="CK164" s="198"/>
      <c r="CL164" s="198"/>
      <c r="CM164" s="198"/>
      <c r="CN164"/>
      <c r="CO164"/>
      <c r="CP164"/>
      <c r="CQ164"/>
      <c r="CR164"/>
      <c r="CS164"/>
      <c r="CT164"/>
      <c r="CU164"/>
      <c r="CV164" s="199"/>
      <c r="CW164"/>
      <c r="CX164"/>
      <c r="CY164"/>
      <c r="CZ164"/>
      <c r="DA164"/>
      <c r="DB164"/>
      <c r="DC164"/>
      <c r="DD164"/>
    </row>
    <row r="165" spans="1:108" s="169" customFormat="1" ht="17.25" customHeight="1">
      <c r="A165" s="9"/>
      <c r="B165" s="195"/>
      <c r="C165" s="195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7"/>
      <c r="S165" s="197"/>
      <c r="T165" s="197"/>
      <c r="U165" s="197"/>
      <c r="V165" s="197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/>
      <c r="AI165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/>
      <c r="CO165"/>
      <c r="CP165"/>
      <c r="CQ165"/>
      <c r="CR165"/>
      <c r="CS165"/>
      <c r="CT165"/>
      <c r="CU165"/>
      <c r="CV165" s="199"/>
      <c r="CW165"/>
      <c r="CX165"/>
      <c r="CY165"/>
      <c r="CZ165"/>
      <c r="DA165"/>
      <c r="DB165"/>
      <c r="DC165"/>
      <c r="DD165"/>
    </row>
    <row r="166" spans="1:108" s="169" customFormat="1" ht="17.25" customHeight="1">
      <c r="A166" s="9"/>
      <c r="B166" s="195"/>
      <c r="C166" s="195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7"/>
      <c r="S166" s="197"/>
      <c r="T166" s="197"/>
      <c r="U166" s="197"/>
      <c r="V166" s="197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/>
      <c r="AI166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/>
      <c r="CO166"/>
      <c r="CP166"/>
      <c r="CQ166"/>
      <c r="CR166"/>
      <c r="CS166"/>
      <c r="CT166"/>
      <c r="CU166"/>
      <c r="CV166" s="199"/>
      <c r="CW166"/>
      <c r="CX166"/>
      <c r="CY166"/>
      <c r="CZ166"/>
      <c r="DA166"/>
      <c r="DB166"/>
      <c r="DC166"/>
      <c r="DD166"/>
    </row>
    <row r="167" spans="1:108" s="169" customFormat="1" ht="17.25" customHeight="1">
      <c r="A167" s="9"/>
      <c r="B167" s="195"/>
      <c r="C167" s="195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7"/>
      <c r="S167" s="197"/>
      <c r="T167" s="197"/>
      <c r="U167" s="197"/>
      <c r="V167" s="197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/>
      <c r="AI167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8"/>
      <c r="CC167" s="198"/>
      <c r="CD167" s="198"/>
      <c r="CE167" s="198"/>
      <c r="CF167" s="198"/>
      <c r="CG167" s="198"/>
      <c r="CH167" s="198"/>
      <c r="CI167" s="198"/>
      <c r="CJ167" s="198"/>
      <c r="CK167" s="198"/>
      <c r="CL167" s="198"/>
      <c r="CM167" s="198"/>
      <c r="CN167"/>
      <c r="CO167"/>
      <c r="CP167"/>
      <c r="CQ167"/>
      <c r="CR167"/>
      <c r="CS167"/>
      <c r="CT167"/>
      <c r="CU167"/>
      <c r="CV167" s="199"/>
      <c r="CW167"/>
      <c r="CX167"/>
      <c r="CY167"/>
      <c r="CZ167"/>
      <c r="DA167"/>
      <c r="DB167"/>
      <c r="DC167"/>
      <c r="DD167"/>
    </row>
    <row r="168" spans="1:108" s="169" customFormat="1" ht="17.25" customHeight="1">
      <c r="A168" s="9"/>
      <c r="B168" s="195"/>
      <c r="C168" s="195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7"/>
      <c r="S168" s="197"/>
      <c r="T168" s="197"/>
      <c r="U168" s="197"/>
      <c r="V168" s="197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/>
      <c r="AI16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  <c r="BZ168" s="198"/>
      <c r="CA168" s="198"/>
      <c r="CB168" s="198"/>
      <c r="CC168" s="198"/>
      <c r="CD168" s="198"/>
      <c r="CE168" s="198"/>
      <c r="CF168" s="198"/>
      <c r="CG168" s="198"/>
      <c r="CH168" s="198"/>
      <c r="CI168" s="198"/>
      <c r="CJ168" s="198"/>
      <c r="CK168" s="198"/>
      <c r="CL168" s="198"/>
      <c r="CM168" s="198"/>
      <c r="CN168"/>
      <c r="CO168"/>
      <c r="CP168"/>
      <c r="CQ168"/>
      <c r="CR168"/>
      <c r="CS168"/>
      <c r="CT168"/>
      <c r="CU168"/>
      <c r="CV168" s="199"/>
      <c r="CW168"/>
      <c r="CX168"/>
      <c r="CY168"/>
      <c r="CZ168"/>
      <c r="DA168"/>
      <c r="DB168"/>
      <c r="DC168"/>
      <c r="DD168"/>
    </row>
    <row r="169" spans="1:108" s="169" customFormat="1" ht="17.25" customHeight="1">
      <c r="A169" s="9"/>
      <c r="B169" s="195"/>
      <c r="C169" s="195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7"/>
      <c r="S169" s="197"/>
      <c r="T169" s="197"/>
      <c r="U169" s="197"/>
      <c r="V169" s="197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/>
      <c r="AI169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8"/>
      <c r="AY169" s="198"/>
      <c r="AZ169" s="19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  <c r="BZ169" s="198"/>
      <c r="CA169" s="198"/>
      <c r="CB169" s="198"/>
      <c r="CC169" s="198"/>
      <c r="CD169" s="198"/>
      <c r="CE169" s="198"/>
      <c r="CF169" s="198"/>
      <c r="CG169" s="198"/>
      <c r="CH169" s="198"/>
      <c r="CI169" s="198"/>
      <c r="CJ169" s="198"/>
      <c r="CK169" s="198"/>
      <c r="CL169" s="198"/>
      <c r="CM169" s="198"/>
      <c r="CN169"/>
      <c r="CO169"/>
      <c r="CP169"/>
      <c r="CQ169"/>
      <c r="CR169"/>
      <c r="CS169"/>
      <c r="CT169"/>
      <c r="CU169"/>
      <c r="CV169" s="199"/>
      <c r="CW169"/>
      <c r="CX169"/>
      <c r="CY169"/>
      <c r="CZ169"/>
      <c r="DA169"/>
      <c r="DB169"/>
      <c r="DC169"/>
      <c r="DD169"/>
    </row>
    <row r="170" spans="1:108" s="169" customFormat="1" ht="17.25" customHeight="1">
      <c r="A170" s="9"/>
      <c r="B170" s="195"/>
      <c r="C170" s="195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7"/>
      <c r="S170" s="197"/>
      <c r="T170" s="197"/>
      <c r="U170" s="197"/>
      <c r="V170" s="197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/>
      <c r="AI170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8"/>
      <c r="CB170" s="198"/>
      <c r="CC170" s="198"/>
      <c r="CD170" s="198"/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/>
      <c r="CO170"/>
      <c r="CP170"/>
      <c r="CQ170"/>
      <c r="CR170"/>
      <c r="CS170"/>
      <c r="CT170"/>
      <c r="CU170"/>
      <c r="CV170" s="199"/>
      <c r="CW170"/>
      <c r="CX170"/>
      <c r="CY170"/>
      <c r="CZ170"/>
      <c r="DA170"/>
      <c r="DB170"/>
      <c r="DC170"/>
      <c r="DD170"/>
    </row>
    <row r="171" spans="1:108" s="169" customFormat="1" ht="17.25" customHeight="1">
      <c r="A171" s="9"/>
      <c r="B171" s="195"/>
      <c r="C171" s="195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7"/>
      <c r="S171" s="197"/>
      <c r="T171" s="197"/>
      <c r="U171" s="197"/>
      <c r="V171" s="197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/>
      <c r="AI171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/>
      <c r="CO171"/>
      <c r="CP171"/>
      <c r="CQ171"/>
      <c r="CR171"/>
      <c r="CS171"/>
      <c r="CT171"/>
      <c r="CU171"/>
      <c r="CV171" s="199"/>
      <c r="CW171"/>
      <c r="CX171"/>
      <c r="CY171"/>
      <c r="CZ171"/>
      <c r="DA171"/>
      <c r="DB171"/>
      <c r="DC171"/>
      <c r="DD171"/>
    </row>
    <row r="172" spans="1:108" s="169" customFormat="1" ht="17.25" customHeight="1">
      <c r="A172" s="9"/>
      <c r="B172" s="195"/>
      <c r="C172" s="195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7"/>
      <c r="S172" s="197"/>
      <c r="T172" s="197"/>
      <c r="U172" s="197"/>
      <c r="V172" s="197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/>
      <c r="AI172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8"/>
      <c r="CB172" s="198"/>
      <c r="CC172" s="198"/>
      <c r="CD172" s="198"/>
      <c r="CE172" s="198"/>
      <c r="CF172" s="198"/>
      <c r="CG172" s="198"/>
      <c r="CH172" s="198"/>
      <c r="CI172" s="198"/>
      <c r="CJ172" s="198"/>
      <c r="CK172" s="198"/>
      <c r="CL172" s="198"/>
      <c r="CM172" s="198"/>
      <c r="CN172"/>
      <c r="CO172"/>
      <c r="CP172"/>
      <c r="CQ172"/>
      <c r="CR172"/>
      <c r="CS172"/>
      <c r="CT172"/>
      <c r="CU172"/>
      <c r="CV172" s="199"/>
      <c r="CW172"/>
      <c r="CX172"/>
      <c r="CY172"/>
      <c r="CZ172"/>
      <c r="DA172"/>
      <c r="DB172"/>
      <c r="DC172"/>
      <c r="DD172"/>
    </row>
    <row r="173" spans="1:108" s="169" customFormat="1" ht="17.25" customHeight="1">
      <c r="A173" s="9"/>
      <c r="B173" s="195"/>
      <c r="C173" s="195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7"/>
      <c r="S173" s="197"/>
      <c r="T173" s="197"/>
      <c r="U173" s="197"/>
      <c r="V173" s="197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/>
      <c r="AI173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  <c r="BZ173" s="198"/>
      <c r="CA173" s="198"/>
      <c r="CB173" s="198"/>
      <c r="CC173" s="198"/>
      <c r="CD173" s="198"/>
      <c r="CE173" s="198"/>
      <c r="CF173" s="198"/>
      <c r="CG173" s="198"/>
      <c r="CH173" s="198"/>
      <c r="CI173" s="198"/>
      <c r="CJ173" s="198"/>
      <c r="CK173" s="198"/>
      <c r="CL173" s="198"/>
      <c r="CM173" s="198"/>
      <c r="CN173"/>
      <c r="CO173"/>
      <c r="CP173"/>
      <c r="CQ173"/>
      <c r="CR173"/>
      <c r="CS173"/>
      <c r="CT173"/>
      <c r="CU173"/>
      <c r="CV173" s="199"/>
      <c r="CW173"/>
      <c r="CX173"/>
      <c r="CY173"/>
      <c r="CZ173"/>
      <c r="DA173"/>
      <c r="DB173"/>
      <c r="DC173"/>
      <c r="DD173"/>
    </row>
    <row r="174" spans="1:108" s="169" customFormat="1" ht="17.25" customHeight="1">
      <c r="A174" s="9"/>
      <c r="B174" s="195"/>
      <c r="C174" s="195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7"/>
      <c r="S174" s="197"/>
      <c r="T174" s="197"/>
      <c r="U174" s="197"/>
      <c r="V174" s="197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/>
      <c r="AI174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/>
      <c r="CJ174" s="198"/>
      <c r="CK174" s="198"/>
      <c r="CL174" s="198"/>
      <c r="CM174" s="198"/>
      <c r="CN174"/>
      <c r="CO174"/>
      <c r="CP174"/>
      <c r="CQ174"/>
      <c r="CR174"/>
      <c r="CS174"/>
      <c r="CT174"/>
      <c r="CU174"/>
      <c r="CV174" s="199"/>
      <c r="CW174"/>
      <c r="CX174"/>
      <c r="CY174"/>
      <c r="CZ174"/>
      <c r="DA174"/>
      <c r="DB174"/>
      <c r="DC174"/>
      <c r="DD174"/>
    </row>
    <row r="175" spans="1:108" s="169" customFormat="1" ht="17.25" customHeight="1">
      <c r="A175" s="9"/>
      <c r="B175" s="195"/>
      <c r="C175" s="195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7"/>
      <c r="S175" s="197"/>
      <c r="T175" s="197"/>
      <c r="U175" s="197"/>
      <c r="V175" s="197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/>
      <c r="AI175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/>
      <c r="CK175" s="198"/>
      <c r="CL175" s="198"/>
      <c r="CM175" s="198"/>
      <c r="CN175"/>
      <c r="CO175"/>
      <c r="CP175"/>
      <c r="CQ175"/>
      <c r="CR175"/>
      <c r="CS175"/>
      <c r="CT175"/>
      <c r="CU175"/>
      <c r="CV175" s="199"/>
      <c r="CW175"/>
      <c r="CX175"/>
      <c r="CY175"/>
      <c r="CZ175"/>
      <c r="DA175"/>
      <c r="DB175"/>
      <c r="DC175"/>
      <c r="DD175"/>
    </row>
    <row r="176" spans="1:108" s="169" customFormat="1" ht="17.25" customHeight="1">
      <c r="A176" s="9"/>
      <c r="B176" s="195"/>
      <c r="C176" s="195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7"/>
      <c r="S176" s="197"/>
      <c r="T176" s="197"/>
      <c r="U176" s="197"/>
      <c r="V176" s="197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/>
      <c r="AI176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/>
      <c r="CO176"/>
      <c r="CP176"/>
      <c r="CQ176"/>
      <c r="CR176"/>
      <c r="CS176"/>
      <c r="CT176"/>
      <c r="CU176"/>
      <c r="CV176" s="199"/>
      <c r="CW176"/>
      <c r="CX176"/>
      <c r="CY176"/>
      <c r="CZ176"/>
      <c r="DA176"/>
      <c r="DB176"/>
      <c r="DC176"/>
      <c r="DD176"/>
    </row>
    <row r="177" spans="1:108" s="169" customFormat="1" ht="17.25" customHeight="1">
      <c r="A177" s="9"/>
      <c r="B177" s="195"/>
      <c r="C177" s="195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7"/>
      <c r="S177" s="197"/>
      <c r="T177" s="197"/>
      <c r="U177" s="197"/>
      <c r="V177" s="197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/>
      <c r="AI177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/>
      <c r="CO177"/>
      <c r="CP177"/>
      <c r="CQ177"/>
      <c r="CR177"/>
      <c r="CS177"/>
      <c r="CT177"/>
      <c r="CU177"/>
      <c r="CV177" s="199"/>
      <c r="CW177"/>
      <c r="CX177"/>
      <c r="CY177"/>
      <c r="CZ177"/>
      <c r="DA177"/>
      <c r="DB177"/>
      <c r="DC177"/>
      <c r="DD177"/>
    </row>
    <row r="178" spans="1:108" s="169" customFormat="1" ht="17.25" customHeight="1">
      <c r="A178" s="9"/>
      <c r="B178" s="195"/>
      <c r="C178" s="195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7"/>
      <c r="S178" s="197"/>
      <c r="T178" s="197"/>
      <c r="U178" s="197"/>
      <c r="V178" s="197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/>
      <c r="AI17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/>
      <c r="CO178"/>
      <c r="CP178"/>
      <c r="CQ178"/>
      <c r="CR178"/>
      <c r="CS178"/>
      <c r="CT178"/>
      <c r="CU178"/>
      <c r="CV178" s="199"/>
      <c r="CW178"/>
      <c r="CX178"/>
      <c r="CY178"/>
      <c r="CZ178"/>
      <c r="DA178"/>
      <c r="DB178"/>
      <c r="DC178"/>
      <c r="DD178"/>
    </row>
    <row r="179" spans="1:108" s="169" customFormat="1" ht="17.25" customHeight="1">
      <c r="A179" s="9"/>
      <c r="B179" s="195"/>
      <c r="C179" s="195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7"/>
      <c r="S179" s="197"/>
      <c r="T179" s="197"/>
      <c r="U179" s="197"/>
      <c r="V179" s="197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/>
      <c r="AI179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  <c r="BZ179" s="198"/>
      <c r="CA179" s="198"/>
      <c r="CB179" s="198"/>
      <c r="CC179" s="198"/>
      <c r="CD179" s="198"/>
      <c r="CE179" s="198"/>
      <c r="CF179" s="198"/>
      <c r="CG179" s="198"/>
      <c r="CH179" s="198"/>
      <c r="CI179" s="198"/>
      <c r="CJ179" s="198"/>
      <c r="CK179" s="198"/>
      <c r="CL179" s="198"/>
      <c r="CM179" s="198"/>
      <c r="CN179"/>
      <c r="CO179"/>
      <c r="CP179"/>
      <c r="CQ179"/>
      <c r="CR179"/>
      <c r="CS179"/>
      <c r="CT179"/>
      <c r="CU179"/>
      <c r="CV179" s="199"/>
      <c r="CW179"/>
      <c r="CX179"/>
      <c r="CY179"/>
      <c r="CZ179"/>
      <c r="DA179"/>
      <c r="DB179"/>
      <c r="DC179"/>
      <c r="DD179"/>
    </row>
    <row r="180" spans="1:108" s="169" customFormat="1" ht="17.25" customHeight="1">
      <c r="A180" s="9"/>
      <c r="B180" s="195"/>
      <c r="C180" s="195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7"/>
      <c r="S180" s="197"/>
      <c r="T180" s="197"/>
      <c r="U180" s="197"/>
      <c r="V180" s="197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/>
      <c r="AI180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/>
      <c r="CO180"/>
      <c r="CP180"/>
      <c r="CQ180"/>
      <c r="CR180"/>
      <c r="CS180"/>
      <c r="CT180"/>
      <c r="CU180"/>
      <c r="CV180" s="199"/>
      <c r="CW180"/>
      <c r="CX180"/>
      <c r="CY180"/>
      <c r="CZ180"/>
      <c r="DA180"/>
      <c r="DB180"/>
      <c r="DC180"/>
      <c r="DD180"/>
    </row>
    <row r="181" spans="1:108" s="169" customFormat="1" ht="17.25" customHeight="1">
      <c r="A181" s="9"/>
      <c r="B181" s="195"/>
      <c r="C181" s="195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7"/>
      <c r="S181" s="197"/>
      <c r="T181" s="197"/>
      <c r="U181" s="197"/>
      <c r="V181" s="197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/>
      <c r="AI181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8"/>
      <c r="CB181" s="198"/>
      <c r="CC181" s="198"/>
      <c r="CD181" s="198"/>
      <c r="CE181" s="198"/>
      <c r="CF181" s="198"/>
      <c r="CG181" s="198"/>
      <c r="CH181" s="198"/>
      <c r="CI181" s="198"/>
      <c r="CJ181" s="198"/>
      <c r="CK181" s="198"/>
      <c r="CL181" s="198"/>
      <c r="CM181" s="198"/>
      <c r="CN181"/>
      <c r="CO181"/>
      <c r="CP181"/>
      <c r="CQ181"/>
      <c r="CR181"/>
      <c r="CS181"/>
      <c r="CT181"/>
      <c r="CU181"/>
      <c r="CV181" s="199"/>
      <c r="CW181"/>
      <c r="CX181"/>
      <c r="CY181"/>
      <c r="CZ181"/>
      <c r="DA181"/>
      <c r="DB181"/>
      <c r="DC181"/>
      <c r="DD181"/>
    </row>
    <row r="182" spans="1:108" s="169" customFormat="1" ht="17.25" customHeight="1">
      <c r="A182" s="9"/>
      <c r="B182" s="195"/>
      <c r="C182" s="195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7"/>
      <c r="S182" s="197"/>
      <c r="T182" s="197"/>
      <c r="U182" s="197"/>
      <c r="V182" s="197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/>
      <c r="AI182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  <c r="BZ182" s="198"/>
      <c r="CA182" s="198"/>
      <c r="CB182" s="198"/>
      <c r="CC182" s="198"/>
      <c r="CD182" s="198"/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/>
      <c r="CO182"/>
      <c r="CP182"/>
      <c r="CQ182"/>
      <c r="CR182"/>
      <c r="CS182"/>
      <c r="CT182"/>
      <c r="CU182"/>
      <c r="CV182" s="199"/>
      <c r="CW182"/>
      <c r="CX182"/>
      <c r="CY182"/>
      <c r="CZ182"/>
      <c r="DA182"/>
      <c r="DB182"/>
      <c r="DC182"/>
      <c r="DD182"/>
    </row>
    <row r="183" spans="1:108" s="169" customFormat="1" ht="17.25" customHeight="1">
      <c r="A183" s="9"/>
      <c r="B183" s="195"/>
      <c r="C183" s="195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7"/>
      <c r="S183" s="197"/>
      <c r="T183" s="197"/>
      <c r="U183" s="197"/>
      <c r="V183" s="197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/>
      <c r="AI183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/>
      <c r="CO183"/>
      <c r="CP183"/>
      <c r="CQ183"/>
      <c r="CR183"/>
      <c r="CS183"/>
      <c r="CT183"/>
      <c r="CU183"/>
      <c r="CV183" s="199"/>
      <c r="CW183"/>
      <c r="CX183"/>
      <c r="CY183"/>
      <c r="CZ183"/>
      <c r="DA183"/>
      <c r="DB183"/>
      <c r="DC183"/>
      <c r="DD183"/>
    </row>
    <row r="184" spans="1:108" s="169" customFormat="1" ht="17.25" customHeight="1">
      <c r="A184" s="9"/>
      <c r="B184" s="195"/>
      <c r="C184" s="195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7"/>
      <c r="S184" s="197"/>
      <c r="T184" s="197"/>
      <c r="U184" s="197"/>
      <c r="V184" s="197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/>
      <c r="AI184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  <c r="BZ184" s="198"/>
      <c r="CA184" s="198"/>
      <c r="CB184" s="198"/>
      <c r="CC184" s="198"/>
      <c r="CD184" s="198"/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/>
      <c r="CO184"/>
      <c r="CP184"/>
      <c r="CQ184"/>
      <c r="CR184"/>
      <c r="CS184"/>
      <c r="CT184"/>
      <c r="CU184"/>
      <c r="CV184" s="199"/>
      <c r="CW184"/>
      <c r="CX184"/>
      <c r="CY184"/>
      <c r="CZ184"/>
      <c r="DA184"/>
      <c r="DB184"/>
      <c r="DC184"/>
      <c r="DD184"/>
    </row>
    <row r="185" spans="1:108" s="169" customFormat="1" ht="17.25" customHeight="1">
      <c r="A185" s="9"/>
      <c r="B185" s="195"/>
      <c r="C185" s="195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7"/>
      <c r="S185" s="197"/>
      <c r="T185" s="197"/>
      <c r="U185" s="197"/>
      <c r="V185" s="197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/>
      <c r="AI185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/>
      <c r="CO185"/>
      <c r="CP185"/>
      <c r="CQ185"/>
      <c r="CR185"/>
      <c r="CS185"/>
      <c r="CT185"/>
      <c r="CU185"/>
      <c r="CV185" s="199"/>
      <c r="CW185"/>
      <c r="CX185"/>
      <c r="CY185"/>
      <c r="CZ185"/>
      <c r="DA185"/>
      <c r="DB185"/>
      <c r="DC185"/>
      <c r="DD185"/>
    </row>
    <row r="186" spans="1:108" s="169" customFormat="1" ht="17.25" customHeight="1">
      <c r="A186" s="9"/>
      <c r="B186" s="195"/>
      <c r="C186" s="195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7"/>
      <c r="S186" s="197"/>
      <c r="T186" s="197"/>
      <c r="U186" s="197"/>
      <c r="V186" s="197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/>
      <c r="AI186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/>
      <c r="CO186"/>
      <c r="CP186"/>
      <c r="CQ186"/>
      <c r="CR186"/>
      <c r="CS186"/>
      <c r="CT186"/>
      <c r="CU186"/>
      <c r="CV186" s="199"/>
      <c r="CW186"/>
      <c r="CX186"/>
      <c r="CY186"/>
      <c r="CZ186"/>
      <c r="DA186"/>
      <c r="DB186"/>
      <c r="DC186"/>
      <c r="DD186"/>
    </row>
    <row r="187" spans="1:108" s="169" customFormat="1" ht="17.25" customHeight="1">
      <c r="A187" s="9"/>
      <c r="B187" s="195"/>
      <c r="C187" s="195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7"/>
      <c r="S187" s="197"/>
      <c r="T187" s="197"/>
      <c r="U187" s="197"/>
      <c r="V187" s="197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/>
      <c r="AI187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  <c r="AW187" s="198"/>
      <c r="AX187" s="198"/>
      <c r="AY187" s="198"/>
      <c r="AZ187" s="19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  <c r="BZ187" s="198"/>
      <c r="CA187" s="198"/>
      <c r="CB187" s="198"/>
      <c r="CC187" s="198"/>
      <c r="CD187" s="198"/>
      <c r="CE187" s="198"/>
      <c r="CF187" s="198"/>
      <c r="CG187" s="198"/>
      <c r="CH187" s="198"/>
      <c r="CI187" s="198"/>
      <c r="CJ187" s="198"/>
      <c r="CK187" s="198"/>
      <c r="CL187" s="198"/>
      <c r="CM187" s="198"/>
      <c r="CN187"/>
      <c r="CO187"/>
      <c r="CP187"/>
      <c r="CQ187"/>
      <c r="CR187"/>
      <c r="CS187"/>
      <c r="CT187"/>
      <c r="CU187"/>
      <c r="CV187" s="199"/>
      <c r="CW187"/>
      <c r="CX187"/>
      <c r="CY187"/>
      <c r="CZ187"/>
      <c r="DA187"/>
      <c r="DB187"/>
      <c r="DC187"/>
      <c r="DD187"/>
    </row>
    <row r="188" spans="1:108" s="169" customFormat="1" ht="17.25" customHeight="1">
      <c r="A188" s="9"/>
      <c r="B188" s="195"/>
      <c r="C188" s="195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7"/>
      <c r="S188" s="197"/>
      <c r="T188" s="197"/>
      <c r="U188" s="197"/>
      <c r="V188" s="197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/>
      <c r="AI18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  <c r="BZ188" s="198"/>
      <c r="CA188" s="198"/>
      <c r="CB188" s="198"/>
      <c r="CC188" s="198"/>
      <c r="CD188" s="198"/>
      <c r="CE188" s="198"/>
      <c r="CF188" s="198"/>
      <c r="CG188" s="198"/>
      <c r="CH188" s="198"/>
      <c r="CI188" s="198"/>
      <c r="CJ188" s="198"/>
      <c r="CK188" s="198"/>
      <c r="CL188" s="198"/>
      <c r="CM188" s="198"/>
      <c r="CN188"/>
      <c r="CO188"/>
      <c r="CP188"/>
      <c r="CQ188"/>
      <c r="CR188"/>
      <c r="CS188"/>
      <c r="CT188"/>
      <c r="CU188"/>
      <c r="CV188" s="199"/>
      <c r="CW188"/>
      <c r="CX188"/>
      <c r="CY188"/>
      <c r="CZ188"/>
      <c r="DA188"/>
      <c r="DB188"/>
      <c r="DC188"/>
      <c r="DD188"/>
    </row>
    <row r="189" spans="1:108" s="169" customFormat="1" ht="17.25" customHeight="1">
      <c r="A189" s="9"/>
      <c r="B189" s="195"/>
      <c r="C189" s="195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7"/>
      <c r="S189" s="197"/>
      <c r="T189" s="197"/>
      <c r="U189" s="197"/>
      <c r="V189" s="197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/>
      <c r="AI189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  <c r="BZ189" s="198"/>
      <c r="CA189" s="198"/>
      <c r="CB189" s="198"/>
      <c r="CC189" s="198"/>
      <c r="CD189" s="198"/>
      <c r="CE189" s="198"/>
      <c r="CF189" s="198"/>
      <c r="CG189" s="198"/>
      <c r="CH189" s="198"/>
      <c r="CI189" s="198"/>
      <c r="CJ189" s="198"/>
      <c r="CK189" s="198"/>
      <c r="CL189" s="198"/>
      <c r="CM189" s="198"/>
      <c r="CN189"/>
      <c r="CO189"/>
      <c r="CP189"/>
      <c r="CQ189"/>
      <c r="CR189"/>
      <c r="CS189"/>
      <c r="CT189"/>
      <c r="CU189"/>
      <c r="CV189" s="199"/>
      <c r="CW189"/>
      <c r="CX189"/>
      <c r="CY189"/>
      <c r="CZ189"/>
      <c r="DA189"/>
      <c r="DB189"/>
      <c r="DC189"/>
      <c r="DD189"/>
    </row>
    <row r="190" spans="1:108" s="169" customFormat="1" ht="17.25" customHeight="1">
      <c r="A190" s="9"/>
      <c r="B190" s="195"/>
      <c r="C190" s="195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7"/>
      <c r="S190" s="197"/>
      <c r="T190" s="197"/>
      <c r="U190" s="197"/>
      <c r="V190" s="197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/>
      <c r="AI190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8"/>
      <c r="CB190" s="198"/>
      <c r="CC190" s="198"/>
      <c r="CD190" s="198"/>
      <c r="CE190" s="198"/>
      <c r="CF190" s="198"/>
      <c r="CG190" s="198"/>
      <c r="CH190" s="198"/>
      <c r="CI190" s="198"/>
      <c r="CJ190" s="198"/>
      <c r="CK190" s="198"/>
      <c r="CL190" s="198"/>
      <c r="CM190" s="198"/>
      <c r="CN190"/>
      <c r="CO190"/>
      <c r="CP190"/>
      <c r="CQ190"/>
      <c r="CR190"/>
      <c r="CS190"/>
      <c r="CT190"/>
      <c r="CU190"/>
      <c r="CV190" s="199"/>
      <c r="CW190"/>
      <c r="CX190"/>
      <c r="CY190"/>
      <c r="CZ190"/>
      <c r="DA190"/>
      <c r="DB190"/>
      <c r="DC190"/>
      <c r="DD190"/>
    </row>
    <row r="191" spans="1:108" s="169" customFormat="1" ht="17.25" customHeight="1">
      <c r="A191" s="9"/>
      <c r="B191" s="195"/>
      <c r="C191" s="195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7"/>
      <c r="S191" s="197"/>
      <c r="T191" s="197"/>
      <c r="U191" s="197"/>
      <c r="V191" s="197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/>
      <c r="AI191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  <c r="BZ191" s="198"/>
      <c r="CA191" s="198"/>
      <c r="CB191" s="198"/>
      <c r="CC191" s="198"/>
      <c r="CD191" s="198"/>
      <c r="CE191" s="198"/>
      <c r="CF191" s="198"/>
      <c r="CG191" s="198"/>
      <c r="CH191" s="198"/>
      <c r="CI191" s="198"/>
      <c r="CJ191" s="198"/>
      <c r="CK191" s="198"/>
      <c r="CL191" s="198"/>
      <c r="CM191" s="198"/>
      <c r="CN191"/>
      <c r="CO191"/>
      <c r="CP191"/>
      <c r="CQ191"/>
      <c r="CR191"/>
      <c r="CS191"/>
      <c r="CT191"/>
      <c r="CU191"/>
      <c r="CV191" s="199"/>
      <c r="CW191"/>
      <c r="CX191"/>
      <c r="CY191"/>
      <c r="CZ191"/>
      <c r="DA191"/>
      <c r="DB191"/>
      <c r="DC191"/>
      <c r="DD191"/>
    </row>
    <row r="192" spans="1:108" s="169" customFormat="1" ht="17.25" customHeight="1">
      <c r="A192" s="9"/>
      <c r="B192" s="195"/>
      <c r="C192" s="195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7"/>
      <c r="S192" s="197"/>
      <c r="T192" s="197"/>
      <c r="U192" s="197"/>
      <c r="V192" s="197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/>
      <c r="AI192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/>
      <c r="CF192" s="198"/>
      <c r="CG192" s="198"/>
      <c r="CH192" s="198"/>
      <c r="CI192" s="198"/>
      <c r="CJ192" s="198"/>
      <c r="CK192" s="198"/>
      <c r="CL192" s="198"/>
      <c r="CM192" s="198"/>
      <c r="CN192"/>
      <c r="CO192"/>
      <c r="CP192"/>
      <c r="CQ192"/>
      <c r="CR192"/>
      <c r="CS192"/>
      <c r="CT192"/>
      <c r="CU192"/>
      <c r="CV192" s="199"/>
      <c r="CW192"/>
      <c r="CX192"/>
      <c r="CY192"/>
      <c r="CZ192"/>
      <c r="DA192"/>
      <c r="DB192"/>
      <c r="DC192"/>
      <c r="DD192"/>
    </row>
    <row r="193" spans="1:108" s="169" customFormat="1" ht="17.25" customHeight="1">
      <c r="A193" s="9"/>
      <c r="B193" s="195"/>
      <c r="C193" s="195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7"/>
      <c r="S193" s="197"/>
      <c r="T193" s="197"/>
      <c r="U193" s="197"/>
      <c r="V193" s="197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/>
      <c r="AI193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  <c r="BZ193" s="198"/>
      <c r="CA193" s="198"/>
      <c r="CB193" s="198"/>
      <c r="CC193" s="198"/>
      <c r="CD193" s="198"/>
      <c r="CE193" s="198"/>
      <c r="CF193" s="198"/>
      <c r="CG193" s="198"/>
      <c r="CH193" s="198"/>
      <c r="CI193" s="198"/>
      <c r="CJ193" s="198"/>
      <c r="CK193" s="198"/>
      <c r="CL193" s="198"/>
      <c r="CM193" s="198"/>
      <c r="CN193"/>
      <c r="CO193"/>
      <c r="CP193"/>
      <c r="CQ193"/>
      <c r="CR193"/>
      <c r="CS193"/>
      <c r="CT193"/>
      <c r="CU193"/>
      <c r="CV193" s="199"/>
      <c r="CW193"/>
      <c r="CX193"/>
      <c r="CY193"/>
      <c r="CZ193"/>
      <c r="DA193"/>
      <c r="DB193"/>
      <c r="DC193"/>
      <c r="DD193"/>
    </row>
    <row r="194" spans="1:108" s="169" customFormat="1" ht="17.25" customHeight="1">
      <c r="A194" s="9"/>
      <c r="B194" s="195"/>
      <c r="C194" s="195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7"/>
      <c r="S194" s="197"/>
      <c r="T194" s="197"/>
      <c r="U194" s="197"/>
      <c r="V194" s="197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/>
      <c r="AI194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  <c r="BZ194" s="198"/>
      <c r="CA194" s="198"/>
      <c r="CB194" s="198"/>
      <c r="CC194" s="198"/>
      <c r="CD194" s="198"/>
      <c r="CE194" s="198"/>
      <c r="CF194" s="198"/>
      <c r="CG194" s="198"/>
      <c r="CH194" s="198"/>
      <c r="CI194" s="198"/>
      <c r="CJ194" s="198"/>
      <c r="CK194" s="198"/>
      <c r="CL194" s="198"/>
      <c r="CM194" s="198"/>
      <c r="CN194"/>
      <c r="CO194"/>
      <c r="CP194"/>
      <c r="CQ194"/>
      <c r="CR194"/>
      <c r="CS194"/>
      <c r="CT194"/>
      <c r="CU194"/>
      <c r="CV194" s="199"/>
      <c r="CW194"/>
      <c r="CX194"/>
      <c r="CY194"/>
      <c r="CZ194"/>
      <c r="DA194"/>
      <c r="DB194"/>
      <c r="DC194"/>
      <c r="DD194"/>
    </row>
    <row r="195" spans="1:108" s="169" customFormat="1" ht="17.25" customHeight="1">
      <c r="A195" s="9"/>
      <c r="B195" s="195"/>
      <c r="C195" s="195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7"/>
      <c r="S195" s="197"/>
      <c r="T195" s="197"/>
      <c r="U195" s="197"/>
      <c r="V195" s="197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/>
      <c r="AI195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198"/>
      <c r="CK195" s="198"/>
      <c r="CL195" s="198"/>
      <c r="CM195" s="198"/>
      <c r="CN195"/>
      <c r="CO195"/>
      <c r="CP195"/>
      <c r="CQ195"/>
      <c r="CR195"/>
      <c r="CS195"/>
      <c r="CT195"/>
      <c r="CU195"/>
      <c r="CV195" s="199"/>
      <c r="CW195"/>
      <c r="CX195"/>
      <c r="CY195"/>
      <c r="CZ195"/>
      <c r="DA195"/>
      <c r="DB195"/>
      <c r="DC195"/>
      <c r="DD195"/>
    </row>
    <row r="196" spans="1:108" s="169" customFormat="1" ht="17.25" customHeight="1">
      <c r="A196" s="9"/>
      <c r="B196" s="195"/>
      <c r="C196" s="195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7"/>
      <c r="S196" s="197"/>
      <c r="T196" s="197"/>
      <c r="U196" s="197"/>
      <c r="V196" s="197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/>
      <c r="AI196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  <c r="BZ196" s="198"/>
      <c r="CA196" s="198"/>
      <c r="CB196" s="198"/>
      <c r="CC196" s="198"/>
      <c r="CD196" s="198"/>
      <c r="CE196" s="198"/>
      <c r="CF196" s="198"/>
      <c r="CG196" s="198"/>
      <c r="CH196" s="198"/>
      <c r="CI196" s="198"/>
      <c r="CJ196" s="198"/>
      <c r="CK196" s="198"/>
      <c r="CL196" s="198"/>
      <c r="CM196" s="198"/>
      <c r="CN196"/>
      <c r="CO196"/>
      <c r="CP196"/>
      <c r="CQ196"/>
      <c r="CR196"/>
      <c r="CS196"/>
      <c r="CT196"/>
      <c r="CU196"/>
      <c r="CV196" s="199"/>
      <c r="CW196"/>
      <c r="CX196"/>
      <c r="CY196"/>
      <c r="CZ196"/>
      <c r="DA196"/>
      <c r="DB196"/>
      <c r="DC196"/>
      <c r="DD196"/>
    </row>
    <row r="197" spans="1:108" s="169" customFormat="1" ht="17.25" customHeight="1">
      <c r="A197" s="9"/>
      <c r="B197" s="195"/>
      <c r="C197" s="195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7"/>
      <c r="S197" s="197"/>
      <c r="T197" s="197"/>
      <c r="U197" s="197"/>
      <c r="V197" s="197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/>
      <c r="AI197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  <c r="BZ197" s="198"/>
      <c r="CA197" s="198"/>
      <c r="CB197" s="198"/>
      <c r="CC197" s="198"/>
      <c r="CD197" s="198"/>
      <c r="CE197" s="198"/>
      <c r="CF197" s="198"/>
      <c r="CG197" s="198"/>
      <c r="CH197" s="198"/>
      <c r="CI197" s="198"/>
      <c r="CJ197" s="198"/>
      <c r="CK197" s="198"/>
      <c r="CL197" s="198"/>
      <c r="CM197" s="198"/>
      <c r="CN197"/>
      <c r="CO197"/>
      <c r="CP197"/>
      <c r="CQ197"/>
      <c r="CR197"/>
      <c r="CS197"/>
      <c r="CT197"/>
      <c r="CU197"/>
      <c r="CV197" s="199"/>
      <c r="CW197"/>
      <c r="CX197"/>
      <c r="CY197"/>
      <c r="CZ197"/>
      <c r="DA197"/>
      <c r="DB197"/>
      <c r="DC197"/>
      <c r="DD197"/>
    </row>
    <row r="198" spans="1:108" s="169" customFormat="1" ht="17.25" customHeight="1">
      <c r="A198" s="9"/>
      <c r="B198" s="195"/>
      <c r="C198" s="195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7"/>
      <c r="S198" s="197"/>
      <c r="T198" s="197"/>
      <c r="U198" s="197"/>
      <c r="V198" s="197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/>
      <c r="AI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  <c r="BZ198" s="198"/>
      <c r="CA198" s="198"/>
      <c r="CB198" s="198"/>
      <c r="CC198" s="198"/>
      <c r="CD198" s="198"/>
      <c r="CE198" s="198"/>
      <c r="CF198" s="198"/>
      <c r="CG198" s="198"/>
      <c r="CH198" s="198"/>
      <c r="CI198" s="198"/>
      <c r="CJ198" s="198"/>
      <c r="CK198" s="198"/>
      <c r="CL198" s="198"/>
      <c r="CM198" s="198"/>
      <c r="CN198"/>
      <c r="CO198"/>
      <c r="CP198"/>
      <c r="CQ198"/>
      <c r="CR198"/>
      <c r="CS198"/>
      <c r="CT198"/>
      <c r="CU198"/>
      <c r="CV198" s="199"/>
      <c r="CW198"/>
      <c r="CX198"/>
      <c r="CY198"/>
      <c r="CZ198"/>
      <c r="DA198"/>
      <c r="DB198"/>
      <c r="DC198"/>
      <c r="DD198"/>
    </row>
    <row r="199" spans="1:108" s="169" customFormat="1" ht="17.25" customHeight="1">
      <c r="A199" s="9"/>
      <c r="B199" s="195"/>
      <c r="C199" s="195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7"/>
      <c r="S199" s="197"/>
      <c r="T199" s="197"/>
      <c r="U199" s="197"/>
      <c r="V199" s="197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/>
      <c r="AI199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  <c r="BZ199" s="198"/>
      <c r="CA199" s="198"/>
      <c r="CB199" s="198"/>
      <c r="CC199" s="198"/>
      <c r="CD199" s="198"/>
      <c r="CE199" s="198"/>
      <c r="CF199" s="198"/>
      <c r="CG199" s="198"/>
      <c r="CH199" s="198"/>
      <c r="CI199" s="198"/>
      <c r="CJ199" s="198"/>
      <c r="CK199" s="198"/>
      <c r="CL199" s="198"/>
      <c r="CM199" s="198"/>
      <c r="CN199"/>
      <c r="CO199"/>
      <c r="CP199"/>
      <c r="CQ199"/>
      <c r="CR199"/>
      <c r="CS199"/>
      <c r="CT199"/>
      <c r="CU199"/>
      <c r="CV199" s="199"/>
      <c r="CW199"/>
      <c r="CX199"/>
      <c r="CY199"/>
      <c r="CZ199"/>
      <c r="DA199"/>
      <c r="DB199"/>
      <c r="DC199"/>
      <c r="DD199"/>
    </row>
    <row r="200" spans="1:108" s="169" customFormat="1" ht="17.25" customHeight="1">
      <c r="A200" s="9"/>
      <c r="B200" s="195"/>
      <c r="C200" s="195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7"/>
      <c r="S200" s="197"/>
      <c r="T200" s="197"/>
      <c r="U200" s="197"/>
      <c r="V200" s="197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/>
      <c r="AI200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/>
      <c r="CO200"/>
      <c r="CP200"/>
      <c r="CQ200"/>
      <c r="CR200"/>
      <c r="CS200"/>
      <c r="CT200"/>
      <c r="CU200"/>
      <c r="CV200" s="199"/>
      <c r="CW200"/>
      <c r="CX200"/>
      <c r="CY200"/>
      <c r="CZ200"/>
      <c r="DA200"/>
      <c r="DB200"/>
      <c r="DC200"/>
      <c r="DD200"/>
    </row>
    <row r="201" spans="1:108" s="169" customFormat="1" ht="17.25" customHeight="1">
      <c r="A201" s="9"/>
      <c r="B201" s="195"/>
      <c r="C201" s="195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7"/>
      <c r="S201" s="197"/>
      <c r="T201" s="197"/>
      <c r="U201" s="197"/>
      <c r="V201" s="197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/>
      <c r="AI201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/>
      <c r="CO201"/>
      <c r="CP201"/>
      <c r="CQ201"/>
      <c r="CR201"/>
      <c r="CS201"/>
      <c r="CT201"/>
      <c r="CU201"/>
      <c r="CV201" s="199"/>
      <c r="CW201"/>
      <c r="CX201"/>
      <c r="CY201"/>
      <c r="CZ201"/>
      <c r="DA201"/>
      <c r="DB201"/>
      <c r="DC201"/>
      <c r="DD201"/>
    </row>
    <row r="202" spans="1:108" s="169" customFormat="1" ht="17.25" customHeight="1">
      <c r="A202" s="9"/>
      <c r="B202" s="195"/>
      <c r="C202" s="195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7"/>
      <c r="S202" s="197"/>
      <c r="T202" s="197"/>
      <c r="U202" s="197"/>
      <c r="V202" s="197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/>
      <c r="AI202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  <c r="BZ202" s="198"/>
      <c r="CA202" s="198"/>
      <c r="CB202" s="198"/>
      <c r="CC202" s="198"/>
      <c r="CD202" s="198"/>
      <c r="CE202" s="198"/>
      <c r="CF202" s="198"/>
      <c r="CG202" s="198"/>
      <c r="CH202" s="198"/>
      <c r="CI202" s="198"/>
      <c r="CJ202" s="198"/>
      <c r="CK202" s="198"/>
      <c r="CL202" s="198"/>
      <c r="CM202" s="198"/>
      <c r="CN202"/>
      <c r="CO202"/>
      <c r="CP202"/>
      <c r="CQ202"/>
      <c r="CR202"/>
      <c r="CS202"/>
      <c r="CT202"/>
      <c r="CU202"/>
      <c r="CV202" s="199"/>
      <c r="CW202"/>
      <c r="CX202"/>
      <c r="CY202"/>
      <c r="CZ202"/>
      <c r="DA202"/>
      <c r="DB202"/>
      <c r="DC202"/>
      <c r="DD202"/>
    </row>
    <row r="203" spans="1:108" s="169" customFormat="1" ht="17.25" customHeight="1">
      <c r="A203" s="9"/>
      <c r="B203" s="195"/>
      <c r="C203" s="195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7"/>
      <c r="S203" s="197"/>
      <c r="T203" s="197"/>
      <c r="U203" s="197"/>
      <c r="V203" s="197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/>
      <c r="AI203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  <c r="BZ203" s="198"/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8"/>
      <c r="CM203" s="198"/>
      <c r="CN203"/>
      <c r="CO203"/>
      <c r="CP203"/>
      <c r="CQ203"/>
      <c r="CR203"/>
      <c r="CS203"/>
      <c r="CT203"/>
      <c r="CU203"/>
      <c r="CV203" s="199"/>
      <c r="CW203"/>
      <c r="CX203"/>
      <c r="CY203"/>
      <c r="CZ203"/>
      <c r="DA203"/>
      <c r="DB203"/>
      <c r="DC203"/>
      <c r="DD203"/>
    </row>
    <row r="204" spans="1:108" s="169" customFormat="1" ht="17.25" customHeight="1">
      <c r="A204" s="9"/>
      <c r="B204" s="195"/>
      <c r="C204" s="195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7"/>
      <c r="S204" s="197"/>
      <c r="T204" s="197"/>
      <c r="U204" s="197"/>
      <c r="V204" s="197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/>
      <c r="AI204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  <c r="BZ204" s="198"/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8"/>
      <c r="CM204" s="198"/>
      <c r="CN204"/>
      <c r="CO204"/>
      <c r="CP204"/>
      <c r="CQ204"/>
      <c r="CR204"/>
      <c r="CS204"/>
      <c r="CT204"/>
      <c r="CU204"/>
      <c r="CV204" s="199"/>
      <c r="CW204"/>
      <c r="CX204"/>
      <c r="CY204"/>
      <c r="CZ204"/>
      <c r="DA204"/>
      <c r="DB204"/>
      <c r="DC204"/>
      <c r="DD204"/>
    </row>
    <row r="205" spans="1:108" s="169" customFormat="1" ht="17.25" customHeight="1">
      <c r="A205" s="9"/>
      <c r="B205" s="195"/>
      <c r="C205" s="195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7"/>
      <c r="S205" s="197"/>
      <c r="T205" s="197"/>
      <c r="U205" s="197"/>
      <c r="V205" s="197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/>
      <c r="AI205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  <c r="BZ205" s="198"/>
      <c r="CA205" s="198"/>
      <c r="CB205" s="198"/>
      <c r="CC205" s="198"/>
      <c r="CD205" s="198"/>
      <c r="CE205" s="198"/>
      <c r="CF205" s="198"/>
      <c r="CG205" s="198"/>
      <c r="CH205" s="198"/>
      <c r="CI205" s="198"/>
      <c r="CJ205" s="198"/>
      <c r="CK205" s="198"/>
      <c r="CL205" s="198"/>
      <c r="CM205" s="198"/>
      <c r="CN205"/>
      <c r="CO205"/>
      <c r="CP205"/>
      <c r="CQ205"/>
      <c r="CR205"/>
      <c r="CS205"/>
      <c r="CT205"/>
      <c r="CU205"/>
      <c r="CV205" s="199"/>
      <c r="CW205"/>
      <c r="CX205"/>
      <c r="CY205"/>
      <c r="CZ205"/>
      <c r="DA205"/>
      <c r="DB205"/>
      <c r="DC205"/>
      <c r="DD205"/>
    </row>
    <row r="206" spans="1:108" s="169" customFormat="1" ht="17.25" customHeight="1">
      <c r="A206" s="9"/>
      <c r="B206" s="195"/>
      <c r="C206" s="195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7"/>
      <c r="S206" s="197"/>
      <c r="T206" s="197"/>
      <c r="U206" s="197"/>
      <c r="V206" s="197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/>
      <c r="AI206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8"/>
      <c r="CB206" s="198"/>
      <c r="CC206" s="198"/>
      <c r="CD206" s="198"/>
      <c r="CE206" s="198"/>
      <c r="CF206" s="198"/>
      <c r="CG206" s="198"/>
      <c r="CH206" s="198"/>
      <c r="CI206" s="198"/>
      <c r="CJ206" s="198"/>
      <c r="CK206" s="198"/>
      <c r="CL206" s="198"/>
      <c r="CM206" s="198"/>
      <c r="CN206"/>
      <c r="CO206"/>
      <c r="CP206"/>
      <c r="CQ206"/>
      <c r="CR206"/>
      <c r="CS206"/>
      <c r="CT206"/>
      <c r="CU206"/>
      <c r="CV206" s="199"/>
      <c r="CW206"/>
      <c r="CX206"/>
      <c r="CY206"/>
      <c r="CZ206"/>
      <c r="DA206"/>
      <c r="DB206"/>
      <c r="DC206"/>
      <c r="DD206"/>
    </row>
    <row r="207" spans="1:108" s="169" customFormat="1" ht="17.25" customHeight="1">
      <c r="A207" s="9"/>
      <c r="B207" s="195"/>
      <c r="C207" s="195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7"/>
      <c r="S207" s="197"/>
      <c r="T207" s="197"/>
      <c r="U207" s="197"/>
      <c r="V207" s="197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/>
      <c r="AI207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/>
      <c r="CO207"/>
      <c r="CP207"/>
      <c r="CQ207"/>
      <c r="CR207"/>
      <c r="CS207"/>
      <c r="CT207"/>
      <c r="CU207"/>
      <c r="CV207" s="199"/>
      <c r="CW207"/>
      <c r="CX207"/>
      <c r="CY207"/>
      <c r="CZ207"/>
      <c r="DA207"/>
      <c r="DB207"/>
      <c r="DC207"/>
      <c r="DD207"/>
    </row>
    <row r="208" spans="1:108" s="169" customFormat="1" ht="17.25" customHeight="1">
      <c r="A208" s="9"/>
      <c r="B208" s="195"/>
      <c r="C208" s="195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7"/>
      <c r="S208" s="197"/>
      <c r="T208" s="197"/>
      <c r="U208" s="197"/>
      <c r="V208" s="197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/>
      <c r="AI20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  <c r="BZ208" s="198"/>
      <c r="CA208" s="198"/>
      <c r="CB208" s="198"/>
      <c r="CC208" s="198"/>
      <c r="CD208" s="198"/>
      <c r="CE208" s="198"/>
      <c r="CF208" s="198"/>
      <c r="CG208" s="198"/>
      <c r="CH208" s="198"/>
      <c r="CI208" s="198"/>
      <c r="CJ208" s="198"/>
      <c r="CK208" s="198"/>
      <c r="CL208" s="198"/>
      <c r="CM208" s="198"/>
      <c r="CN208"/>
      <c r="CO208"/>
      <c r="CP208"/>
      <c r="CQ208"/>
      <c r="CR208"/>
      <c r="CS208"/>
      <c r="CT208"/>
      <c r="CU208"/>
      <c r="CV208" s="199"/>
      <c r="CW208"/>
      <c r="CX208"/>
      <c r="CY208"/>
      <c r="CZ208"/>
      <c r="DA208"/>
      <c r="DB208"/>
      <c r="DC208"/>
      <c r="DD208"/>
    </row>
    <row r="209" spans="1:108" s="169" customFormat="1" ht="17.25" customHeight="1">
      <c r="A209" s="9"/>
      <c r="B209" s="195"/>
      <c r="C209" s="195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7"/>
      <c r="S209" s="197"/>
      <c r="T209" s="197"/>
      <c r="U209" s="197"/>
      <c r="V209" s="197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/>
      <c r="AI209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  <c r="BZ209" s="198"/>
      <c r="CA209" s="198"/>
      <c r="CB209" s="198"/>
      <c r="CC209" s="198"/>
      <c r="CD209" s="198"/>
      <c r="CE209" s="198"/>
      <c r="CF209" s="198"/>
      <c r="CG209" s="198"/>
      <c r="CH209" s="198"/>
      <c r="CI209" s="198"/>
      <c r="CJ209" s="198"/>
      <c r="CK209" s="198"/>
      <c r="CL209" s="198"/>
      <c r="CM209" s="198"/>
      <c r="CN209"/>
      <c r="CO209"/>
      <c r="CP209"/>
      <c r="CQ209"/>
      <c r="CR209"/>
      <c r="CS209"/>
      <c r="CT209"/>
      <c r="CU209"/>
      <c r="CV209" s="199"/>
      <c r="CW209"/>
      <c r="CX209"/>
      <c r="CY209"/>
      <c r="CZ209"/>
      <c r="DA209"/>
      <c r="DB209"/>
      <c r="DC209"/>
      <c r="DD209"/>
    </row>
    <row r="210" spans="1:108" s="169" customFormat="1" ht="17.25" customHeight="1">
      <c r="A210" s="9"/>
      <c r="B210" s="195"/>
      <c r="C210" s="195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7"/>
      <c r="S210" s="197"/>
      <c r="T210" s="197"/>
      <c r="U210" s="197"/>
      <c r="V210" s="197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/>
      <c r="AI210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8"/>
      <c r="CB210" s="198"/>
      <c r="CC210" s="198"/>
      <c r="CD210" s="198"/>
      <c r="CE210" s="198"/>
      <c r="CF210" s="198"/>
      <c r="CG210" s="198"/>
      <c r="CH210" s="198"/>
      <c r="CI210" s="198"/>
      <c r="CJ210" s="198"/>
      <c r="CK210" s="198"/>
      <c r="CL210" s="198"/>
      <c r="CM210" s="198"/>
      <c r="CN210"/>
      <c r="CO210"/>
      <c r="CP210"/>
      <c r="CQ210"/>
      <c r="CR210"/>
      <c r="CS210"/>
      <c r="CT210"/>
      <c r="CU210"/>
      <c r="CV210" s="199"/>
      <c r="CW210"/>
      <c r="CX210"/>
      <c r="CY210"/>
      <c r="CZ210"/>
      <c r="DA210"/>
      <c r="DB210"/>
      <c r="DC210"/>
      <c r="DD210"/>
    </row>
    <row r="211" spans="1:108" s="169" customFormat="1" ht="17.25" customHeight="1">
      <c r="A211" s="9"/>
      <c r="B211" s="195"/>
      <c r="C211" s="195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7"/>
      <c r="S211" s="197"/>
      <c r="T211" s="197"/>
      <c r="U211" s="197"/>
      <c r="V211" s="197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/>
      <c r="AI211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  <c r="BZ211" s="198"/>
      <c r="CA211" s="198"/>
      <c r="CB211" s="198"/>
      <c r="CC211" s="198"/>
      <c r="CD211" s="198"/>
      <c r="CE211" s="198"/>
      <c r="CF211" s="198"/>
      <c r="CG211" s="198"/>
      <c r="CH211" s="198"/>
      <c r="CI211" s="198"/>
      <c r="CJ211" s="198"/>
      <c r="CK211" s="198"/>
      <c r="CL211" s="198"/>
      <c r="CM211" s="198"/>
      <c r="CN211"/>
      <c r="CO211"/>
      <c r="CP211"/>
      <c r="CQ211"/>
      <c r="CR211"/>
      <c r="CS211"/>
      <c r="CT211"/>
      <c r="CU211"/>
      <c r="CV211" s="199"/>
      <c r="CW211"/>
      <c r="CX211"/>
      <c r="CY211"/>
      <c r="CZ211"/>
      <c r="DA211"/>
      <c r="DB211"/>
      <c r="DC211"/>
      <c r="DD211"/>
    </row>
    <row r="212" spans="1:108" s="169" customFormat="1" ht="17.25" customHeight="1">
      <c r="A212" s="9"/>
      <c r="B212" s="195"/>
      <c r="C212" s="195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7"/>
      <c r="S212" s="197"/>
      <c r="T212" s="197"/>
      <c r="U212" s="197"/>
      <c r="V212" s="197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/>
      <c r="AI212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98"/>
      <c r="CK212" s="198"/>
      <c r="CL212" s="198"/>
      <c r="CM212" s="198"/>
      <c r="CN212"/>
      <c r="CO212"/>
      <c r="CP212"/>
      <c r="CQ212"/>
      <c r="CR212"/>
      <c r="CS212"/>
      <c r="CT212"/>
      <c r="CU212"/>
      <c r="CV212" s="199"/>
      <c r="CW212"/>
      <c r="CX212"/>
      <c r="CY212"/>
      <c r="CZ212"/>
      <c r="DA212"/>
      <c r="DB212"/>
      <c r="DC212"/>
      <c r="DD212"/>
    </row>
    <row r="213" spans="1:108" s="169" customFormat="1" ht="17.25" customHeight="1">
      <c r="A213" s="9"/>
      <c r="B213" s="195"/>
      <c r="C213" s="195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7"/>
      <c r="S213" s="197"/>
      <c r="T213" s="197"/>
      <c r="U213" s="197"/>
      <c r="V213" s="197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/>
      <c r="AI213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  <c r="BZ213" s="198"/>
      <c r="CA213" s="198"/>
      <c r="CB213" s="198"/>
      <c r="CC213" s="198"/>
      <c r="CD213" s="198"/>
      <c r="CE213" s="198"/>
      <c r="CF213" s="198"/>
      <c r="CG213" s="198"/>
      <c r="CH213" s="198"/>
      <c r="CI213" s="198"/>
      <c r="CJ213" s="198"/>
      <c r="CK213" s="198"/>
      <c r="CL213" s="198"/>
      <c r="CM213" s="198"/>
      <c r="CN213"/>
      <c r="CO213"/>
      <c r="CP213"/>
      <c r="CQ213"/>
      <c r="CR213"/>
      <c r="CS213"/>
      <c r="CT213"/>
      <c r="CU213"/>
      <c r="CV213" s="199"/>
      <c r="CW213"/>
      <c r="CX213"/>
      <c r="CY213"/>
      <c r="CZ213"/>
      <c r="DA213"/>
      <c r="DB213"/>
      <c r="DC213"/>
      <c r="DD213"/>
    </row>
    <row r="214" spans="1:108" s="169" customFormat="1" ht="17.25" customHeight="1">
      <c r="A214" s="9"/>
      <c r="B214" s="195"/>
      <c r="C214" s="195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7"/>
      <c r="S214" s="197"/>
      <c r="T214" s="197"/>
      <c r="U214" s="197"/>
      <c r="V214" s="197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/>
      <c r="AI214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  <c r="BZ214" s="198"/>
      <c r="CA214" s="198"/>
      <c r="CB214" s="198"/>
      <c r="CC214" s="198"/>
      <c r="CD214" s="198"/>
      <c r="CE214" s="198"/>
      <c r="CF214" s="198"/>
      <c r="CG214" s="198"/>
      <c r="CH214" s="198"/>
      <c r="CI214" s="198"/>
      <c r="CJ214" s="198"/>
      <c r="CK214" s="198"/>
      <c r="CL214" s="198"/>
      <c r="CM214" s="198"/>
      <c r="CN214"/>
      <c r="CO214"/>
      <c r="CP214"/>
      <c r="CQ214"/>
      <c r="CR214"/>
      <c r="CS214"/>
      <c r="CT214"/>
      <c r="CU214"/>
      <c r="CV214" s="199"/>
      <c r="CW214"/>
      <c r="CX214"/>
      <c r="CY214"/>
      <c r="CZ214"/>
      <c r="DA214"/>
      <c r="DB214"/>
      <c r="DC214"/>
      <c r="DD214"/>
    </row>
    <row r="215" spans="1:108" s="169" customFormat="1" ht="17.25" customHeight="1">
      <c r="A215" s="9"/>
      <c r="B215" s="195"/>
      <c r="C215" s="195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7"/>
      <c r="S215" s="197"/>
      <c r="T215" s="197"/>
      <c r="U215" s="197"/>
      <c r="V215" s="197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/>
      <c r="AI215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  <c r="BZ215" s="198"/>
      <c r="CA215" s="198"/>
      <c r="CB215" s="198"/>
      <c r="CC215" s="198"/>
      <c r="CD215" s="198"/>
      <c r="CE215" s="198"/>
      <c r="CF215" s="198"/>
      <c r="CG215" s="198"/>
      <c r="CH215" s="198"/>
      <c r="CI215" s="198"/>
      <c r="CJ215" s="198"/>
      <c r="CK215" s="198"/>
      <c r="CL215" s="198"/>
      <c r="CM215" s="198"/>
      <c r="CN215"/>
      <c r="CO215"/>
      <c r="CP215"/>
      <c r="CQ215"/>
      <c r="CR215"/>
      <c r="CS215"/>
      <c r="CT215"/>
      <c r="CU215"/>
      <c r="CV215" s="199"/>
      <c r="CW215"/>
      <c r="CX215"/>
      <c r="CY215"/>
      <c r="CZ215"/>
      <c r="DA215"/>
      <c r="DB215"/>
      <c r="DC215"/>
      <c r="DD215"/>
    </row>
    <row r="216" spans="1:108" s="169" customFormat="1" ht="17.25" customHeight="1">
      <c r="A216" s="9"/>
      <c r="B216" s="195"/>
      <c r="C216" s="195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7"/>
      <c r="S216" s="197"/>
      <c r="T216" s="197"/>
      <c r="U216" s="197"/>
      <c r="V216" s="197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/>
      <c r="AI216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/>
      <c r="CO216"/>
      <c r="CP216"/>
      <c r="CQ216"/>
      <c r="CR216"/>
      <c r="CS216"/>
      <c r="CT216"/>
      <c r="CU216"/>
      <c r="CV216" s="199"/>
      <c r="CW216"/>
      <c r="CX216"/>
      <c r="CY216"/>
      <c r="CZ216"/>
      <c r="DA216"/>
      <c r="DB216"/>
      <c r="DC216"/>
      <c r="DD216"/>
    </row>
    <row r="217" spans="1:108" s="169" customFormat="1" ht="17.25" customHeight="1">
      <c r="A217" s="9"/>
      <c r="B217" s="195"/>
      <c r="C217" s="195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7"/>
      <c r="S217" s="197"/>
      <c r="T217" s="197"/>
      <c r="U217" s="197"/>
      <c r="V217" s="197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/>
      <c r="AI217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198"/>
      <c r="CF217" s="198"/>
      <c r="CG217" s="198"/>
      <c r="CH217" s="198"/>
      <c r="CI217" s="198"/>
      <c r="CJ217" s="198"/>
      <c r="CK217" s="198"/>
      <c r="CL217" s="198"/>
      <c r="CM217" s="198"/>
      <c r="CN217"/>
      <c r="CO217"/>
      <c r="CP217"/>
      <c r="CQ217"/>
      <c r="CR217"/>
      <c r="CS217"/>
      <c r="CT217"/>
      <c r="CU217"/>
      <c r="CV217" s="199"/>
      <c r="CW217"/>
      <c r="CX217"/>
      <c r="CY217"/>
      <c r="CZ217"/>
      <c r="DA217"/>
      <c r="DB217"/>
      <c r="DC217"/>
      <c r="DD217"/>
    </row>
    <row r="218" spans="1:108" s="169" customFormat="1" ht="17.25" customHeight="1">
      <c r="A218" s="9"/>
      <c r="B218" s="195"/>
      <c r="C218" s="195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7"/>
      <c r="S218" s="197"/>
      <c r="T218" s="197"/>
      <c r="U218" s="197"/>
      <c r="V218" s="197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/>
      <c r="AI21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  <c r="BZ218" s="198"/>
      <c r="CA218" s="198"/>
      <c r="CB218" s="198"/>
      <c r="CC218" s="198"/>
      <c r="CD218" s="198"/>
      <c r="CE218" s="198"/>
      <c r="CF218" s="198"/>
      <c r="CG218" s="198"/>
      <c r="CH218" s="198"/>
      <c r="CI218" s="198"/>
      <c r="CJ218" s="198"/>
      <c r="CK218" s="198"/>
      <c r="CL218" s="198"/>
      <c r="CM218" s="198"/>
      <c r="CN218"/>
      <c r="CO218"/>
      <c r="CP218"/>
      <c r="CQ218"/>
      <c r="CR218"/>
      <c r="CS218"/>
      <c r="CT218"/>
      <c r="CU218"/>
      <c r="CV218" s="199"/>
      <c r="CW218"/>
      <c r="CX218"/>
      <c r="CY218"/>
      <c r="CZ218"/>
      <c r="DA218"/>
      <c r="DB218"/>
      <c r="DC218"/>
      <c r="DD218"/>
    </row>
    <row r="219" spans="1:108" s="169" customFormat="1" ht="17.25" customHeight="1">
      <c r="A219" s="9"/>
      <c r="B219" s="195"/>
      <c r="C219" s="195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7"/>
      <c r="S219" s="197"/>
      <c r="T219" s="197"/>
      <c r="U219" s="197"/>
      <c r="V219" s="197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/>
      <c r="AI219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/>
      <c r="CO219"/>
      <c r="CP219"/>
      <c r="CQ219"/>
      <c r="CR219"/>
      <c r="CS219"/>
      <c r="CT219"/>
      <c r="CU219"/>
      <c r="CV219" s="199"/>
      <c r="CW219"/>
      <c r="CX219"/>
      <c r="CY219"/>
      <c r="CZ219"/>
      <c r="DA219"/>
      <c r="DB219"/>
      <c r="DC219"/>
      <c r="DD219"/>
    </row>
    <row r="220" spans="1:108" s="169" customFormat="1" ht="17.25" customHeight="1">
      <c r="A220" s="9"/>
      <c r="B220" s="195"/>
      <c r="C220" s="195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7"/>
      <c r="S220" s="197"/>
      <c r="T220" s="197"/>
      <c r="U220" s="197"/>
      <c r="V220" s="197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/>
      <c r="AI220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8"/>
      <c r="CB220" s="198"/>
      <c r="CC220" s="198"/>
      <c r="CD220" s="198"/>
      <c r="CE220" s="198"/>
      <c r="CF220" s="198"/>
      <c r="CG220" s="198"/>
      <c r="CH220" s="198"/>
      <c r="CI220" s="198"/>
      <c r="CJ220" s="198"/>
      <c r="CK220" s="198"/>
      <c r="CL220" s="198"/>
      <c r="CM220" s="198"/>
      <c r="CN220"/>
      <c r="CO220"/>
      <c r="CP220"/>
      <c r="CQ220"/>
      <c r="CR220"/>
      <c r="CS220"/>
      <c r="CT220"/>
      <c r="CU220"/>
      <c r="CV220" s="199"/>
      <c r="CW220"/>
      <c r="CX220"/>
      <c r="CY220"/>
      <c r="CZ220"/>
      <c r="DA220"/>
      <c r="DB220"/>
      <c r="DC220"/>
      <c r="DD220"/>
    </row>
    <row r="221" spans="1:108" s="169" customFormat="1" ht="17.25" customHeight="1">
      <c r="A221" s="9"/>
      <c r="B221" s="195"/>
      <c r="C221" s="195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7"/>
      <c r="S221" s="197"/>
      <c r="T221" s="197"/>
      <c r="U221" s="197"/>
      <c r="V221" s="197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/>
      <c r="AI221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  <c r="AW221" s="198"/>
      <c r="AX221" s="19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8"/>
      <c r="CB221" s="198"/>
      <c r="CC221" s="198"/>
      <c r="CD221" s="198"/>
      <c r="CE221" s="198"/>
      <c r="CF221" s="198"/>
      <c r="CG221" s="198"/>
      <c r="CH221" s="198"/>
      <c r="CI221" s="198"/>
      <c r="CJ221" s="198"/>
      <c r="CK221" s="198"/>
      <c r="CL221" s="198"/>
      <c r="CM221" s="198"/>
      <c r="CN221"/>
      <c r="CO221"/>
      <c r="CP221"/>
      <c r="CQ221"/>
      <c r="CR221"/>
      <c r="CS221"/>
      <c r="CT221"/>
      <c r="CU221"/>
      <c r="CV221" s="199"/>
      <c r="CW221"/>
      <c r="CX221"/>
      <c r="CY221"/>
      <c r="CZ221"/>
      <c r="DA221"/>
      <c r="DB221"/>
      <c r="DC221"/>
      <c r="DD221"/>
    </row>
    <row r="222" spans="1:108" s="169" customFormat="1" ht="17.25" customHeight="1">
      <c r="A222" s="9"/>
      <c r="B222" s="195"/>
      <c r="C222" s="195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7"/>
      <c r="S222" s="197"/>
      <c r="T222" s="197"/>
      <c r="U222" s="197"/>
      <c r="V222" s="197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/>
      <c r="AI222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19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  <c r="BZ222" s="198"/>
      <c r="CA222" s="198"/>
      <c r="CB222" s="198"/>
      <c r="CC222" s="198"/>
      <c r="CD222" s="198"/>
      <c r="CE222" s="198"/>
      <c r="CF222" s="198"/>
      <c r="CG222" s="198"/>
      <c r="CH222" s="198"/>
      <c r="CI222" s="198"/>
      <c r="CJ222" s="198"/>
      <c r="CK222" s="198"/>
      <c r="CL222" s="198"/>
      <c r="CM222" s="198"/>
      <c r="CN222"/>
      <c r="CO222"/>
      <c r="CP222"/>
      <c r="CQ222"/>
      <c r="CR222"/>
      <c r="CS222"/>
      <c r="CT222"/>
      <c r="CU222"/>
      <c r="CV222" s="199"/>
      <c r="CW222"/>
      <c r="CX222"/>
      <c r="CY222"/>
      <c r="CZ222"/>
      <c r="DA222"/>
      <c r="DB222"/>
      <c r="DC222"/>
      <c r="DD222"/>
    </row>
    <row r="223" spans="1:108" s="169" customFormat="1" ht="17.25" customHeight="1">
      <c r="A223" s="9"/>
      <c r="B223" s="195"/>
      <c r="C223" s="195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7"/>
      <c r="S223" s="197"/>
      <c r="T223" s="197"/>
      <c r="U223" s="197"/>
      <c r="V223" s="197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/>
      <c r="AI223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8"/>
      <c r="CB223" s="198"/>
      <c r="CC223" s="198"/>
      <c r="CD223" s="198"/>
      <c r="CE223" s="198"/>
      <c r="CF223" s="198"/>
      <c r="CG223" s="198"/>
      <c r="CH223" s="198"/>
      <c r="CI223" s="198"/>
      <c r="CJ223" s="198"/>
      <c r="CK223" s="198"/>
      <c r="CL223" s="198"/>
      <c r="CM223" s="198"/>
      <c r="CN223"/>
      <c r="CO223"/>
      <c r="CP223"/>
      <c r="CQ223"/>
      <c r="CR223"/>
      <c r="CS223"/>
      <c r="CT223"/>
      <c r="CU223"/>
      <c r="CV223" s="199"/>
      <c r="CW223"/>
      <c r="CX223"/>
      <c r="CY223"/>
      <c r="CZ223"/>
      <c r="DA223"/>
      <c r="DB223"/>
      <c r="DC223"/>
      <c r="DD223"/>
    </row>
    <row r="224" spans="1:108" s="169" customFormat="1" ht="17.25" customHeight="1">
      <c r="A224" s="9"/>
      <c r="B224" s="195"/>
      <c r="C224" s="195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7"/>
      <c r="S224" s="197"/>
      <c r="T224" s="197"/>
      <c r="U224" s="197"/>
      <c r="V224" s="197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/>
      <c r="AI224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/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  <c r="BZ224" s="198"/>
      <c r="CA224" s="198"/>
      <c r="CB224" s="198"/>
      <c r="CC224" s="198"/>
      <c r="CD224" s="198"/>
      <c r="CE224" s="198"/>
      <c r="CF224" s="198"/>
      <c r="CG224" s="198"/>
      <c r="CH224" s="198"/>
      <c r="CI224" s="198"/>
      <c r="CJ224" s="198"/>
      <c r="CK224" s="198"/>
      <c r="CL224" s="198"/>
      <c r="CM224" s="198"/>
      <c r="CN224"/>
      <c r="CO224"/>
      <c r="CP224"/>
      <c r="CQ224"/>
      <c r="CR224"/>
      <c r="CS224"/>
      <c r="CT224"/>
      <c r="CU224"/>
      <c r="CV224" s="199"/>
      <c r="CW224"/>
      <c r="CX224"/>
      <c r="CY224"/>
      <c r="CZ224"/>
      <c r="DA224"/>
      <c r="DB224"/>
      <c r="DC224"/>
      <c r="DD224"/>
    </row>
    <row r="225" spans="1:108" s="169" customFormat="1" ht="17.25" customHeight="1">
      <c r="A225" s="9"/>
      <c r="B225" s="195"/>
      <c r="C225" s="195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7"/>
      <c r="S225" s="197"/>
      <c r="T225" s="197"/>
      <c r="U225" s="197"/>
      <c r="V225" s="197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/>
      <c r="AI225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  <c r="BZ225" s="198"/>
      <c r="CA225" s="198"/>
      <c r="CB225" s="198"/>
      <c r="CC225" s="198"/>
      <c r="CD225" s="198"/>
      <c r="CE225" s="198"/>
      <c r="CF225" s="198"/>
      <c r="CG225" s="198"/>
      <c r="CH225" s="198"/>
      <c r="CI225" s="198"/>
      <c r="CJ225" s="198"/>
      <c r="CK225" s="198"/>
      <c r="CL225" s="198"/>
      <c r="CM225" s="198"/>
      <c r="CN225"/>
      <c r="CO225"/>
      <c r="CP225"/>
      <c r="CQ225"/>
      <c r="CR225"/>
      <c r="CS225"/>
      <c r="CT225"/>
      <c r="CU225"/>
      <c r="CV225" s="199"/>
      <c r="CW225"/>
      <c r="CX225"/>
      <c r="CY225"/>
      <c r="CZ225"/>
      <c r="DA225"/>
      <c r="DB225"/>
      <c r="DC225"/>
      <c r="DD225"/>
    </row>
    <row r="226" spans="1:108" s="169" customFormat="1" ht="17.25" customHeight="1">
      <c r="A226" s="9"/>
      <c r="B226" s="195"/>
      <c r="C226" s="195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7"/>
      <c r="S226" s="197"/>
      <c r="T226" s="197"/>
      <c r="U226" s="197"/>
      <c r="V226" s="197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/>
      <c r="AI226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  <c r="BZ226" s="198"/>
      <c r="CA226" s="198"/>
      <c r="CB226" s="198"/>
      <c r="CC226" s="198"/>
      <c r="CD226" s="198"/>
      <c r="CE226" s="198"/>
      <c r="CF226" s="198"/>
      <c r="CG226" s="198"/>
      <c r="CH226" s="198"/>
      <c r="CI226" s="198"/>
      <c r="CJ226" s="198"/>
      <c r="CK226" s="198"/>
      <c r="CL226" s="198"/>
      <c r="CM226" s="198"/>
      <c r="CN226"/>
      <c r="CO226"/>
      <c r="CP226"/>
      <c r="CQ226"/>
      <c r="CR226"/>
      <c r="CS226"/>
      <c r="CT226"/>
      <c r="CU226"/>
      <c r="CV226" s="199"/>
      <c r="CW226"/>
      <c r="CX226"/>
      <c r="CY226"/>
      <c r="CZ226"/>
      <c r="DA226"/>
      <c r="DB226"/>
      <c r="DC226"/>
      <c r="DD226"/>
    </row>
    <row r="227" spans="1:108" s="169" customFormat="1" ht="17.25" customHeight="1">
      <c r="A227" s="9"/>
      <c r="B227" s="195"/>
      <c r="C227" s="195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7"/>
      <c r="S227" s="197"/>
      <c r="T227" s="197"/>
      <c r="U227" s="197"/>
      <c r="V227" s="197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/>
      <c r="AI227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  <c r="BZ227" s="198"/>
      <c r="CA227" s="198"/>
      <c r="CB227" s="198"/>
      <c r="CC227" s="198"/>
      <c r="CD227" s="198"/>
      <c r="CE227" s="198"/>
      <c r="CF227" s="198"/>
      <c r="CG227" s="198"/>
      <c r="CH227" s="198"/>
      <c r="CI227" s="198"/>
      <c r="CJ227" s="198"/>
      <c r="CK227" s="198"/>
      <c r="CL227" s="198"/>
      <c r="CM227" s="198"/>
      <c r="CN227"/>
      <c r="CO227"/>
      <c r="CP227"/>
      <c r="CQ227"/>
      <c r="CR227"/>
      <c r="CS227"/>
      <c r="CT227"/>
      <c r="CU227"/>
      <c r="CV227" s="199"/>
      <c r="CW227"/>
      <c r="CX227"/>
      <c r="CY227"/>
      <c r="CZ227"/>
      <c r="DA227"/>
      <c r="DB227"/>
      <c r="DC227"/>
      <c r="DD227"/>
    </row>
    <row r="228" spans="1:108" s="169" customFormat="1" ht="17.25" customHeight="1">
      <c r="A228" s="9"/>
      <c r="B228" s="195"/>
      <c r="C228" s="195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7"/>
      <c r="S228" s="197"/>
      <c r="T228" s="197"/>
      <c r="U228" s="197"/>
      <c r="V228" s="197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/>
      <c r="AI22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  <c r="BZ228" s="198"/>
      <c r="CA228" s="198"/>
      <c r="CB228" s="198"/>
      <c r="CC228" s="198"/>
      <c r="CD228" s="198"/>
      <c r="CE228" s="198"/>
      <c r="CF228" s="198"/>
      <c r="CG228" s="198"/>
      <c r="CH228" s="198"/>
      <c r="CI228" s="198"/>
      <c r="CJ228" s="198"/>
      <c r="CK228" s="198"/>
      <c r="CL228" s="198"/>
      <c r="CM228" s="198"/>
      <c r="CN228"/>
      <c r="CO228"/>
      <c r="CP228"/>
      <c r="CQ228"/>
      <c r="CR228"/>
      <c r="CS228"/>
      <c r="CT228"/>
      <c r="CU228"/>
      <c r="CV228" s="199"/>
      <c r="CW228"/>
      <c r="CX228"/>
      <c r="CY228"/>
      <c r="CZ228"/>
      <c r="DA228"/>
      <c r="DB228"/>
      <c r="DC228"/>
      <c r="DD228"/>
    </row>
    <row r="229" spans="1:108" s="169" customFormat="1" ht="17.25" customHeight="1">
      <c r="A229" s="9"/>
      <c r="B229" s="195"/>
      <c r="C229" s="195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7"/>
      <c r="S229" s="197"/>
      <c r="T229" s="197"/>
      <c r="U229" s="197"/>
      <c r="V229" s="197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/>
      <c r="AI229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  <c r="BZ229" s="198"/>
      <c r="CA229" s="198"/>
      <c r="CB229" s="198"/>
      <c r="CC229" s="198"/>
      <c r="CD229" s="198"/>
      <c r="CE229" s="198"/>
      <c r="CF229" s="198"/>
      <c r="CG229" s="198"/>
      <c r="CH229" s="198"/>
      <c r="CI229" s="198"/>
      <c r="CJ229" s="198"/>
      <c r="CK229" s="198"/>
      <c r="CL229" s="198"/>
      <c r="CM229" s="198"/>
      <c r="CN229"/>
      <c r="CO229"/>
      <c r="CP229"/>
      <c r="CQ229"/>
      <c r="CR229"/>
      <c r="CS229"/>
      <c r="CT229"/>
      <c r="CU229"/>
      <c r="CV229" s="199"/>
      <c r="CW229"/>
      <c r="CX229"/>
      <c r="CY229"/>
      <c r="CZ229"/>
      <c r="DA229"/>
      <c r="DB229"/>
      <c r="DC229"/>
      <c r="DD229"/>
    </row>
    <row r="230" spans="1:108" s="169" customFormat="1" ht="17.25" customHeight="1">
      <c r="A230" s="9"/>
      <c r="B230" s="195"/>
      <c r="C230" s="195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7"/>
      <c r="S230" s="197"/>
      <c r="T230" s="197"/>
      <c r="U230" s="197"/>
      <c r="V230" s="197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/>
      <c r="AI230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  <c r="BZ230" s="198"/>
      <c r="CA230" s="198"/>
      <c r="CB230" s="198"/>
      <c r="CC230" s="198"/>
      <c r="CD230" s="198"/>
      <c r="CE230" s="198"/>
      <c r="CF230" s="198"/>
      <c r="CG230" s="198"/>
      <c r="CH230" s="198"/>
      <c r="CI230" s="198"/>
      <c r="CJ230" s="198"/>
      <c r="CK230" s="198"/>
      <c r="CL230" s="198"/>
      <c r="CM230" s="198"/>
      <c r="CN230"/>
      <c r="CO230"/>
      <c r="CP230"/>
      <c r="CQ230"/>
      <c r="CR230"/>
      <c r="CS230"/>
      <c r="CT230"/>
      <c r="CU230"/>
      <c r="CV230" s="199"/>
      <c r="CW230"/>
      <c r="CX230"/>
      <c r="CY230"/>
      <c r="CZ230"/>
      <c r="DA230"/>
      <c r="DB230"/>
      <c r="DC230"/>
      <c r="DD230"/>
    </row>
    <row r="231" spans="1:108" s="169" customFormat="1" ht="17.25" customHeight="1">
      <c r="A231" s="9"/>
      <c r="B231" s="195"/>
      <c r="C231" s="195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7"/>
      <c r="S231" s="197"/>
      <c r="T231" s="197"/>
      <c r="U231" s="197"/>
      <c r="V231" s="197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/>
      <c r="AI231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  <c r="AW231" s="198"/>
      <c r="AX231" s="19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  <c r="BZ231" s="198"/>
      <c r="CA231" s="198"/>
      <c r="CB231" s="198"/>
      <c r="CC231" s="198"/>
      <c r="CD231" s="198"/>
      <c r="CE231" s="198"/>
      <c r="CF231" s="198"/>
      <c r="CG231" s="198"/>
      <c r="CH231" s="198"/>
      <c r="CI231" s="198"/>
      <c r="CJ231" s="198"/>
      <c r="CK231" s="198"/>
      <c r="CL231" s="198"/>
      <c r="CM231" s="198"/>
      <c r="CN231"/>
      <c r="CO231"/>
      <c r="CP231"/>
      <c r="CQ231"/>
      <c r="CR231"/>
      <c r="CS231"/>
      <c r="CT231"/>
      <c r="CU231"/>
      <c r="CV231" s="199"/>
      <c r="CW231"/>
      <c r="CX231"/>
      <c r="CY231"/>
      <c r="CZ231"/>
      <c r="DA231"/>
      <c r="DB231"/>
      <c r="DC231"/>
      <c r="DD231"/>
    </row>
    <row r="232" spans="1:108" s="169" customFormat="1" ht="17.25" customHeight="1">
      <c r="A232" s="9"/>
      <c r="B232" s="195"/>
      <c r="C232" s="195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7"/>
      <c r="S232" s="197"/>
      <c r="T232" s="197"/>
      <c r="U232" s="197"/>
      <c r="V232" s="197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/>
      <c r="AI232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8"/>
      <c r="CB232" s="198"/>
      <c r="CC232" s="198"/>
      <c r="CD232" s="198"/>
      <c r="CE232" s="198"/>
      <c r="CF232" s="198"/>
      <c r="CG232" s="198"/>
      <c r="CH232" s="198"/>
      <c r="CI232" s="198"/>
      <c r="CJ232" s="198"/>
      <c r="CK232" s="198"/>
      <c r="CL232" s="198"/>
      <c r="CM232" s="198"/>
      <c r="CN232"/>
      <c r="CO232"/>
      <c r="CP232"/>
      <c r="CQ232"/>
      <c r="CR232"/>
      <c r="CS232"/>
      <c r="CT232"/>
      <c r="CU232"/>
      <c r="CV232" s="199"/>
      <c r="CW232"/>
      <c r="CX232"/>
      <c r="CY232"/>
      <c r="CZ232"/>
      <c r="DA232"/>
      <c r="DB232"/>
      <c r="DC232"/>
      <c r="DD232"/>
    </row>
    <row r="233" spans="1:108" s="169" customFormat="1" ht="17.25" customHeight="1">
      <c r="A233" s="9"/>
      <c r="B233" s="195"/>
      <c r="C233" s="195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7"/>
      <c r="S233" s="197"/>
      <c r="T233" s="197"/>
      <c r="U233" s="197"/>
      <c r="V233" s="197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/>
      <c r="AI233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8"/>
      <c r="CB233" s="198"/>
      <c r="CC233" s="198"/>
      <c r="CD233" s="198"/>
      <c r="CE233" s="198"/>
      <c r="CF233" s="198"/>
      <c r="CG233" s="198"/>
      <c r="CH233" s="198"/>
      <c r="CI233" s="198"/>
      <c r="CJ233" s="198"/>
      <c r="CK233" s="198"/>
      <c r="CL233" s="198"/>
      <c r="CM233" s="198"/>
      <c r="CN233"/>
      <c r="CO233"/>
      <c r="CP233"/>
      <c r="CQ233"/>
      <c r="CR233"/>
      <c r="CS233"/>
      <c r="CT233"/>
      <c r="CU233"/>
      <c r="CV233" s="199"/>
      <c r="CW233"/>
      <c r="CX233"/>
      <c r="CY233"/>
      <c r="CZ233"/>
      <c r="DA233"/>
      <c r="DB233"/>
      <c r="DC233"/>
      <c r="DD233"/>
    </row>
    <row r="234" spans="1:108" s="169" customFormat="1" ht="17.25" customHeight="1">
      <c r="A234" s="9"/>
      <c r="B234" s="195"/>
      <c r="C234" s="195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7"/>
      <c r="S234" s="197"/>
      <c r="T234" s="197"/>
      <c r="U234" s="197"/>
      <c r="V234" s="197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/>
      <c r="AI234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  <c r="BZ234" s="198"/>
      <c r="CA234" s="198"/>
      <c r="CB234" s="198"/>
      <c r="CC234" s="198"/>
      <c r="CD234" s="198"/>
      <c r="CE234" s="198"/>
      <c r="CF234" s="198"/>
      <c r="CG234" s="198"/>
      <c r="CH234" s="198"/>
      <c r="CI234" s="198"/>
      <c r="CJ234" s="198"/>
      <c r="CK234" s="198"/>
      <c r="CL234" s="198"/>
      <c r="CM234" s="198"/>
      <c r="CN234"/>
      <c r="CO234"/>
      <c r="CP234"/>
      <c r="CQ234"/>
      <c r="CR234"/>
      <c r="CS234"/>
      <c r="CT234"/>
      <c r="CU234"/>
      <c r="CV234" s="199"/>
      <c r="CW234"/>
      <c r="CX234"/>
      <c r="CY234"/>
      <c r="CZ234"/>
      <c r="DA234"/>
      <c r="DB234"/>
      <c r="DC234"/>
      <c r="DD234"/>
    </row>
    <row r="235" spans="1:108" s="169" customFormat="1" ht="17.25" customHeight="1">
      <c r="A235" s="9"/>
      <c r="B235" s="195"/>
      <c r="C235" s="195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7"/>
      <c r="S235" s="197"/>
      <c r="T235" s="197"/>
      <c r="U235" s="197"/>
      <c r="V235" s="197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/>
      <c r="AI235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  <c r="BZ235" s="198"/>
      <c r="CA235" s="198"/>
      <c r="CB235" s="198"/>
      <c r="CC235" s="198"/>
      <c r="CD235" s="198"/>
      <c r="CE235" s="198"/>
      <c r="CF235" s="198"/>
      <c r="CG235" s="198"/>
      <c r="CH235" s="198"/>
      <c r="CI235" s="198"/>
      <c r="CJ235" s="198"/>
      <c r="CK235" s="198"/>
      <c r="CL235" s="198"/>
      <c r="CM235" s="198"/>
      <c r="CN235"/>
      <c r="CO235"/>
      <c r="CP235"/>
      <c r="CQ235"/>
      <c r="CR235"/>
      <c r="CS235"/>
      <c r="CT235"/>
      <c r="CU235"/>
      <c r="CV235" s="199"/>
      <c r="CW235"/>
      <c r="CX235"/>
      <c r="CY235"/>
      <c r="CZ235"/>
      <c r="DA235"/>
      <c r="DB235"/>
      <c r="DC235"/>
      <c r="DD235"/>
    </row>
    <row r="236" spans="1:108" s="169" customFormat="1" ht="17.25" customHeight="1">
      <c r="A236" s="9"/>
      <c r="B236" s="195"/>
      <c r="C236" s="195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7"/>
      <c r="S236" s="197"/>
      <c r="T236" s="197"/>
      <c r="U236" s="197"/>
      <c r="V236" s="197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/>
      <c r="AI236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/>
      <c r="CH236" s="198"/>
      <c r="CI236" s="198"/>
      <c r="CJ236" s="198"/>
      <c r="CK236" s="198"/>
      <c r="CL236" s="198"/>
      <c r="CM236" s="198"/>
      <c r="CN236"/>
      <c r="CO236"/>
      <c r="CP236"/>
      <c r="CQ236"/>
      <c r="CR236"/>
      <c r="CS236"/>
      <c r="CT236"/>
      <c r="CU236"/>
      <c r="CV236" s="199"/>
      <c r="CW236"/>
      <c r="CX236"/>
      <c r="CY236"/>
      <c r="CZ236"/>
      <c r="DA236"/>
      <c r="DB236"/>
      <c r="DC236"/>
      <c r="DD236"/>
    </row>
    <row r="237" spans="1:108" s="169" customFormat="1" ht="17.25" customHeight="1">
      <c r="A237" s="9"/>
      <c r="B237" s="195"/>
      <c r="C237" s="195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7"/>
      <c r="S237" s="197"/>
      <c r="T237" s="197"/>
      <c r="U237" s="197"/>
      <c r="V237" s="197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/>
      <c r="AI237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  <c r="BZ237" s="198"/>
      <c r="CA237" s="198"/>
      <c r="CB237" s="198"/>
      <c r="CC237" s="198"/>
      <c r="CD237" s="198"/>
      <c r="CE237" s="198"/>
      <c r="CF237" s="198"/>
      <c r="CG237" s="198"/>
      <c r="CH237" s="198"/>
      <c r="CI237" s="198"/>
      <c r="CJ237" s="198"/>
      <c r="CK237" s="198"/>
      <c r="CL237" s="198"/>
      <c r="CM237" s="198"/>
      <c r="CN237"/>
      <c r="CO237"/>
      <c r="CP237"/>
      <c r="CQ237"/>
      <c r="CR237"/>
      <c r="CS237"/>
      <c r="CT237"/>
      <c r="CU237"/>
      <c r="CV237" s="199"/>
      <c r="CW237"/>
      <c r="CX237"/>
      <c r="CY237"/>
      <c r="CZ237"/>
      <c r="DA237"/>
      <c r="DB237"/>
      <c r="DC237"/>
      <c r="DD237"/>
    </row>
    <row r="238" spans="1:108" s="169" customFormat="1" ht="17.25" customHeight="1">
      <c r="A238" s="9"/>
      <c r="B238" s="195"/>
      <c r="C238" s="195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7"/>
      <c r="S238" s="197"/>
      <c r="T238" s="197"/>
      <c r="U238" s="197"/>
      <c r="V238" s="197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/>
      <c r="AI23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8"/>
      <c r="CB238" s="198"/>
      <c r="CC238" s="198"/>
      <c r="CD238" s="198"/>
      <c r="CE238" s="198"/>
      <c r="CF238" s="198"/>
      <c r="CG238" s="198"/>
      <c r="CH238" s="198"/>
      <c r="CI238" s="198"/>
      <c r="CJ238" s="198"/>
      <c r="CK238" s="198"/>
      <c r="CL238" s="198"/>
      <c r="CM238" s="198"/>
      <c r="CN238"/>
      <c r="CO238"/>
      <c r="CP238"/>
      <c r="CQ238"/>
      <c r="CR238"/>
      <c r="CS238"/>
      <c r="CT238"/>
      <c r="CU238"/>
      <c r="CV238" s="199"/>
      <c r="CW238"/>
      <c r="CX238"/>
      <c r="CY238"/>
      <c r="CZ238"/>
      <c r="DA238"/>
      <c r="DB238"/>
      <c r="DC238"/>
      <c r="DD238"/>
    </row>
    <row r="239" spans="1:108" s="169" customFormat="1" ht="17.25" customHeight="1">
      <c r="A239" s="9"/>
      <c r="B239" s="195"/>
      <c r="C239" s="195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7"/>
      <c r="S239" s="197"/>
      <c r="T239" s="197"/>
      <c r="U239" s="197"/>
      <c r="V239" s="197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/>
      <c r="AI239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  <c r="BZ239" s="198"/>
      <c r="CA239" s="198"/>
      <c r="CB239" s="198"/>
      <c r="CC239" s="198"/>
      <c r="CD239" s="198"/>
      <c r="CE239" s="198"/>
      <c r="CF239" s="198"/>
      <c r="CG239" s="198"/>
      <c r="CH239" s="198"/>
      <c r="CI239" s="198"/>
      <c r="CJ239" s="198"/>
      <c r="CK239" s="198"/>
      <c r="CL239" s="198"/>
      <c r="CM239" s="198"/>
      <c r="CN239"/>
      <c r="CO239"/>
      <c r="CP239"/>
      <c r="CQ239"/>
      <c r="CR239"/>
      <c r="CS239"/>
      <c r="CT239"/>
      <c r="CU239"/>
      <c r="CV239" s="199"/>
      <c r="CW239"/>
      <c r="CX239"/>
      <c r="CY239"/>
      <c r="CZ239"/>
      <c r="DA239"/>
      <c r="DB239"/>
      <c r="DC239"/>
      <c r="DD239"/>
    </row>
    <row r="240" spans="1:108" s="169" customFormat="1" ht="17.25" customHeight="1">
      <c r="A240" s="9"/>
      <c r="B240" s="195"/>
      <c r="C240" s="195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7"/>
      <c r="S240" s="197"/>
      <c r="T240" s="197"/>
      <c r="U240" s="197"/>
      <c r="V240" s="197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/>
      <c r="AI240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  <c r="BZ240" s="198"/>
      <c r="CA240" s="198"/>
      <c r="CB240" s="198"/>
      <c r="CC240" s="198"/>
      <c r="CD240" s="198"/>
      <c r="CE240" s="198"/>
      <c r="CF240" s="198"/>
      <c r="CG240" s="198"/>
      <c r="CH240" s="198"/>
      <c r="CI240" s="198"/>
      <c r="CJ240" s="198"/>
      <c r="CK240" s="198"/>
      <c r="CL240" s="198"/>
      <c r="CM240" s="198"/>
      <c r="CN240"/>
      <c r="CO240"/>
      <c r="CP240"/>
      <c r="CQ240"/>
      <c r="CR240"/>
      <c r="CS240"/>
      <c r="CT240"/>
      <c r="CU240"/>
      <c r="CV240" s="199"/>
      <c r="CW240"/>
      <c r="CX240"/>
      <c r="CY240"/>
      <c r="CZ240"/>
      <c r="DA240"/>
      <c r="DB240"/>
      <c r="DC240"/>
      <c r="DD240"/>
    </row>
    <row r="241" spans="1:108" s="169" customFormat="1" ht="17.25" customHeight="1">
      <c r="A241" s="9"/>
      <c r="B241" s="195"/>
      <c r="C241" s="195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7"/>
      <c r="S241" s="197"/>
      <c r="T241" s="197"/>
      <c r="U241" s="197"/>
      <c r="V241" s="197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/>
      <c r="AI241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  <c r="BZ241" s="198"/>
      <c r="CA241" s="198"/>
      <c r="CB241" s="198"/>
      <c r="CC241" s="198"/>
      <c r="CD241" s="198"/>
      <c r="CE241" s="198"/>
      <c r="CF241" s="198"/>
      <c r="CG241" s="198"/>
      <c r="CH241" s="198"/>
      <c r="CI241" s="198"/>
      <c r="CJ241" s="198"/>
      <c r="CK241" s="198"/>
      <c r="CL241" s="198"/>
      <c r="CM241" s="198"/>
      <c r="CN241"/>
      <c r="CO241"/>
      <c r="CP241"/>
      <c r="CQ241"/>
      <c r="CR241"/>
      <c r="CS241"/>
      <c r="CT241"/>
      <c r="CU241"/>
      <c r="CV241" s="199"/>
      <c r="CW241"/>
      <c r="CX241"/>
      <c r="CY241"/>
      <c r="CZ241"/>
      <c r="DA241"/>
      <c r="DB241"/>
      <c r="DC241"/>
      <c r="DD241"/>
    </row>
    <row r="242" spans="1:108" s="169" customFormat="1" ht="17.25" customHeight="1">
      <c r="A242" s="9"/>
      <c r="B242" s="195"/>
      <c r="C242" s="195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7"/>
      <c r="S242" s="197"/>
      <c r="T242" s="197"/>
      <c r="U242" s="197"/>
      <c r="V242" s="197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/>
      <c r="AI242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  <c r="BZ242" s="198"/>
      <c r="CA242" s="198"/>
      <c r="CB242" s="198"/>
      <c r="CC242" s="198"/>
      <c r="CD242" s="198"/>
      <c r="CE242" s="198"/>
      <c r="CF242" s="198"/>
      <c r="CG242" s="198"/>
      <c r="CH242" s="198"/>
      <c r="CI242" s="198"/>
      <c r="CJ242" s="198"/>
      <c r="CK242" s="198"/>
      <c r="CL242" s="198"/>
      <c r="CM242" s="198"/>
      <c r="CN242"/>
      <c r="CO242"/>
      <c r="CP242"/>
      <c r="CQ242"/>
      <c r="CR242"/>
      <c r="CS242"/>
      <c r="CT242"/>
      <c r="CU242"/>
      <c r="CV242" s="199"/>
      <c r="CW242"/>
      <c r="CX242"/>
      <c r="CY242"/>
      <c r="CZ242"/>
      <c r="DA242"/>
      <c r="DB242"/>
      <c r="DC242"/>
      <c r="DD242"/>
    </row>
    <row r="243" spans="1:108" s="169" customFormat="1" ht="17.25" customHeight="1">
      <c r="A243" s="9"/>
      <c r="B243" s="195"/>
      <c r="C243" s="195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7"/>
      <c r="S243" s="197"/>
      <c r="T243" s="197"/>
      <c r="U243" s="197"/>
      <c r="V243" s="197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/>
      <c r="AI243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  <c r="CG243" s="198"/>
      <c r="CH243" s="198"/>
      <c r="CI243" s="198"/>
      <c r="CJ243" s="198"/>
      <c r="CK243" s="198"/>
      <c r="CL243" s="198"/>
      <c r="CM243" s="198"/>
      <c r="CN243"/>
      <c r="CO243"/>
      <c r="CP243"/>
      <c r="CQ243"/>
      <c r="CR243"/>
      <c r="CS243"/>
      <c r="CT243"/>
      <c r="CU243"/>
      <c r="CV243" s="199"/>
      <c r="CW243"/>
      <c r="CX243"/>
      <c r="CY243"/>
      <c r="CZ243"/>
      <c r="DA243"/>
      <c r="DB243"/>
      <c r="DC243"/>
      <c r="DD243"/>
    </row>
    <row r="244" spans="1:108" s="169" customFormat="1" ht="17.25" customHeight="1">
      <c r="A244" s="9"/>
      <c r="B244" s="195"/>
      <c r="C244" s="195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7"/>
      <c r="S244" s="197"/>
      <c r="T244" s="197"/>
      <c r="U244" s="197"/>
      <c r="V244" s="197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/>
      <c r="AI244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198"/>
      <c r="CH244" s="198"/>
      <c r="CI244" s="198"/>
      <c r="CJ244" s="198"/>
      <c r="CK244" s="198"/>
      <c r="CL244" s="198"/>
      <c r="CM244" s="198"/>
      <c r="CN244"/>
      <c r="CO244"/>
      <c r="CP244"/>
      <c r="CQ244"/>
      <c r="CR244"/>
      <c r="CS244"/>
      <c r="CT244"/>
      <c r="CU244"/>
      <c r="CV244" s="199"/>
      <c r="CW244"/>
      <c r="CX244"/>
      <c r="CY244"/>
      <c r="CZ244"/>
      <c r="DA244"/>
      <c r="DB244"/>
      <c r="DC244"/>
      <c r="DD244"/>
    </row>
    <row r="245" spans="1:108" s="169" customFormat="1" ht="17.25" customHeight="1">
      <c r="A245" s="9"/>
      <c r="B245" s="195"/>
      <c r="C245" s="195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7"/>
      <c r="S245" s="197"/>
      <c r="T245" s="197"/>
      <c r="U245" s="197"/>
      <c r="V245" s="197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/>
      <c r="AI245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198"/>
      <c r="CH245" s="198"/>
      <c r="CI245" s="198"/>
      <c r="CJ245" s="198"/>
      <c r="CK245" s="198"/>
      <c r="CL245" s="198"/>
      <c r="CM245" s="198"/>
      <c r="CN245"/>
      <c r="CO245"/>
      <c r="CP245"/>
      <c r="CQ245"/>
      <c r="CR245"/>
      <c r="CS245"/>
      <c r="CT245"/>
      <c r="CU245"/>
      <c r="CV245" s="199"/>
      <c r="CW245"/>
      <c r="CX245"/>
      <c r="CY245"/>
      <c r="CZ245"/>
      <c r="DA245"/>
      <c r="DB245"/>
      <c r="DC245"/>
      <c r="DD245"/>
    </row>
    <row r="246" spans="1:108" s="169" customFormat="1" ht="17.25" customHeight="1">
      <c r="A246" s="9"/>
      <c r="B246" s="195"/>
      <c r="C246" s="195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7"/>
      <c r="S246" s="197"/>
      <c r="T246" s="197"/>
      <c r="U246" s="197"/>
      <c r="V246" s="197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/>
      <c r="AI246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198"/>
      <c r="CH246" s="198"/>
      <c r="CI246" s="198"/>
      <c r="CJ246" s="198"/>
      <c r="CK246" s="198"/>
      <c r="CL246" s="198"/>
      <c r="CM246" s="198"/>
      <c r="CN246"/>
      <c r="CO246"/>
      <c r="CP246"/>
      <c r="CQ246"/>
      <c r="CR246"/>
      <c r="CS246"/>
      <c r="CT246"/>
      <c r="CU246"/>
      <c r="CV246" s="199"/>
      <c r="CW246"/>
      <c r="CX246"/>
      <c r="CY246"/>
      <c r="CZ246"/>
      <c r="DA246"/>
      <c r="DB246"/>
      <c r="DC246"/>
      <c r="DD246"/>
    </row>
    <row r="247" spans="1:108" s="169" customFormat="1" ht="17.25" customHeight="1">
      <c r="A247" s="9"/>
      <c r="B247" s="195"/>
      <c r="C247" s="195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7"/>
      <c r="S247" s="197"/>
      <c r="T247" s="197"/>
      <c r="U247" s="197"/>
      <c r="V247" s="197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/>
      <c r="AI247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  <c r="CG247" s="198"/>
      <c r="CH247" s="198"/>
      <c r="CI247" s="198"/>
      <c r="CJ247" s="198"/>
      <c r="CK247" s="198"/>
      <c r="CL247" s="198"/>
      <c r="CM247" s="198"/>
      <c r="CN247"/>
      <c r="CO247"/>
      <c r="CP247"/>
      <c r="CQ247"/>
      <c r="CR247"/>
      <c r="CS247"/>
      <c r="CT247"/>
      <c r="CU247"/>
      <c r="CV247" s="199"/>
      <c r="CW247"/>
      <c r="CX247"/>
      <c r="CY247"/>
      <c r="CZ247"/>
      <c r="DA247"/>
      <c r="DB247"/>
      <c r="DC247"/>
      <c r="DD247"/>
    </row>
    <row r="248" spans="1:108" s="169" customFormat="1" ht="17.25" customHeight="1">
      <c r="A248" s="9"/>
      <c r="B248" s="195"/>
      <c r="C248" s="195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7"/>
      <c r="S248" s="197"/>
      <c r="T248" s="197"/>
      <c r="U248" s="197"/>
      <c r="V248" s="197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/>
      <c r="AI24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198"/>
      <c r="CH248" s="198"/>
      <c r="CI248" s="198"/>
      <c r="CJ248" s="198"/>
      <c r="CK248" s="198"/>
      <c r="CL248" s="198"/>
      <c r="CM248" s="198"/>
      <c r="CN248"/>
      <c r="CO248"/>
      <c r="CP248"/>
      <c r="CQ248"/>
      <c r="CR248"/>
      <c r="CS248"/>
      <c r="CT248"/>
      <c r="CU248"/>
      <c r="CV248" s="199"/>
      <c r="CW248"/>
      <c r="CX248"/>
      <c r="CY248"/>
      <c r="CZ248"/>
      <c r="DA248"/>
      <c r="DB248"/>
      <c r="DC248"/>
      <c r="DD248"/>
    </row>
    <row r="249" spans="1:108" s="169" customFormat="1" ht="17.25" customHeight="1">
      <c r="A249" s="9"/>
      <c r="B249" s="195"/>
      <c r="C249" s="195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7"/>
      <c r="S249" s="197"/>
      <c r="T249" s="197"/>
      <c r="U249" s="197"/>
      <c r="V249" s="197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/>
      <c r="AI249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/>
      <c r="CO249"/>
      <c r="CP249"/>
      <c r="CQ249"/>
      <c r="CR249"/>
      <c r="CS249"/>
      <c r="CT249"/>
      <c r="CU249"/>
      <c r="CV249" s="199"/>
      <c r="CW249"/>
      <c r="CX249"/>
      <c r="CY249"/>
      <c r="CZ249"/>
      <c r="DA249"/>
      <c r="DB249"/>
      <c r="DC249"/>
      <c r="DD249"/>
    </row>
    <row r="250" spans="1:108" s="169" customFormat="1" ht="17.25" customHeight="1">
      <c r="A250" s="9"/>
      <c r="B250" s="195"/>
      <c r="C250" s="195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7"/>
      <c r="S250" s="197"/>
      <c r="T250" s="197"/>
      <c r="U250" s="197"/>
      <c r="V250" s="197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/>
      <c r="AI250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  <c r="CG250" s="198"/>
      <c r="CH250" s="198"/>
      <c r="CI250" s="198"/>
      <c r="CJ250" s="198"/>
      <c r="CK250" s="198"/>
      <c r="CL250" s="198"/>
      <c r="CM250" s="198"/>
      <c r="CN250"/>
      <c r="CO250"/>
      <c r="CP250"/>
      <c r="CQ250"/>
      <c r="CR250"/>
      <c r="CS250"/>
      <c r="CT250"/>
      <c r="CU250"/>
      <c r="CV250" s="199"/>
      <c r="CW250"/>
      <c r="CX250"/>
      <c r="CY250"/>
      <c r="CZ250"/>
      <c r="DA250"/>
      <c r="DB250"/>
      <c r="DC250"/>
      <c r="DD250"/>
    </row>
    <row r="251" spans="1:108" s="169" customFormat="1" ht="17.25" customHeight="1">
      <c r="A251" s="9"/>
      <c r="B251" s="195"/>
      <c r="C251" s="195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7"/>
      <c r="S251" s="197"/>
      <c r="T251" s="197"/>
      <c r="U251" s="197"/>
      <c r="V251" s="197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/>
      <c r="AI251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  <c r="CG251" s="198"/>
      <c r="CH251" s="198"/>
      <c r="CI251" s="198"/>
      <c r="CJ251" s="198"/>
      <c r="CK251" s="198"/>
      <c r="CL251" s="198"/>
      <c r="CM251" s="198"/>
      <c r="CN251"/>
      <c r="CO251"/>
      <c r="CP251"/>
      <c r="CQ251"/>
      <c r="CR251"/>
      <c r="CS251"/>
      <c r="CT251"/>
      <c r="CU251"/>
      <c r="CV251" s="199"/>
      <c r="CW251"/>
      <c r="CX251"/>
      <c r="CY251"/>
      <c r="CZ251"/>
      <c r="DA251"/>
      <c r="DB251"/>
      <c r="DC251"/>
      <c r="DD251"/>
    </row>
    <row r="252" spans="1:108" s="169" customFormat="1" ht="17.25" customHeight="1">
      <c r="A252" s="9"/>
      <c r="B252" s="195"/>
      <c r="C252" s="195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7"/>
      <c r="S252" s="197"/>
      <c r="T252" s="197"/>
      <c r="U252" s="197"/>
      <c r="V252" s="197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/>
      <c r="AI252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  <c r="CG252" s="198"/>
      <c r="CH252" s="198"/>
      <c r="CI252" s="198"/>
      <c r="CJ252" s="198"/>
      <c r="CK252" s="198"/>
      <c r="CL252" s="198"/>
      <c r="CM252" s="198"/>
      <c r="CN252"/>
      <c r="CO252"/>
      <c r="CP252"/>
      <c r="CQ252"/>
      <c r="CR252"/>
      <c r="CS252"/>
      <c r="CT252"/>
      <c r="CU252"/>
      <c r="CV252" s="199"/>
      <c r="CW252"/>
      <c r="CX252"/>
      <c r="CY252"/>
      <c r="CZ252"/>
      <c r="DA252"/>
      <c r="DB252"/>
      <c r="DC252"/>
      <c r="DD252"/>
    </row>
    <row r="253" spans="1:108" s="169" customFormat="1" ht="17.25" customHeight="1">
      <c r="A253" s="9"/>
      <c r="B253" s="195"/>
      <c r="C253" s="195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7"/>
      <c r="S253" s="197"/>
      <c r="T253" s="197"/>
      <c r="U253" s="197"/>
      <c r="V253" s="197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/>
      <c r="AI253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198"/>
      <c r="CH253" s="198"/>
      <c r="CI253" s="198"/>
      <c r="CJ253" s="198"/>
      <c r="CK253" s="198"/>
      <c r="CL253" s="198"/>
      <c r="CM253" s="198"/>
      <c r="CN253"/>
      <c r="CO253"/>
      <c r="CP253"/>
      <c r="CQ253"/>
      <c r="CR253"/>
      <c r="CS253"/>
      <c r="CT253"/>
      <c r="CU253"/>
      <c r="CV253" s="199"/>
      <c r="CW253"/>
      <c r="CX253"/>
      <c r="CY253"/>
      <c r="CZ253"/>
      <c r="DA253"/>
      <c r="DB253"/>
      <c r="DC253"/>
      <c r="DD253"/>
    </row>
    <row r="254" spans="1:108" s="169" customFormat="1" ht="17.25" customHeight="1">
      <c r="A254" s="9"/>
      <c r="B254" s="195"/>
      <c r="C254" s="195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7"/>
      <c r="S254" s="197"/>
      <c r="T254" s="197"/>
      <c r="U254" s="197"/>
      <c r="V254" s="197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/>
      <c r="AI254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/>
      <c r="CO254"/>
      <c r="CP254"/>
      <c r="CQ254"/>
      <c r="CR254"/>
      <c r="CS254"/>
      <c r="CT254"/>
      <c r="CU254"/>
      <c r="CV254" s="199"/>
      <c r="CW254"/>
      <c r="CX254"/>
      <c r="CY254"/>
      <c r="CZ254"/>
      <c r="DA254"/>
      <c r="DB254"/>
      <c r="DC254"/>
      <c r="DD254"/>
    </row>
    <row r="255" spans="1:108" s="169" customFormat="1" ht="17.25" customHeight="1">
      <c r="A255" s="9"/>
      <c r="B255" s="195"/>
      <c r="C255" s="195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7"/>
      <c r="S255" s="197"/>
      <c r="T255" s="197"/>
      <c r="U255" s="197"/>
      <c r="V255" s="197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/>
      <c r="AI255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/>
      <c r="CO255"/>
      <c r="CP255"/>
      <c r="CQ255"/>
      <c r="CR255"/>
      <c r="CS255"/>
      <c r="CT255"/>
      <c r="CU255"/>
      <c r="CV255" s="199"/>
      <c r="CW255"/>
      <c r="CX255"/>
      <c r="CY255"/>
      <c r="CZ255"/>
      <c r="DA255"/>
      <c r="DB255"/>
      <c r="DC255"/>
      <c r="DD255"/>
    </row>
    <row r="256" spans="1:108" s="169" customFormat="1" ht="17.25" customHeight="1">
      <c r="A256" s="9"/>
      <c r="B256" s="195"/>
      <c r="C256" s="195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7"/>
      <c r="S256" s="197"/>
      <c r="T256" s="197"/>
      <c r="U256" s="197"/>
      <c r="V256" s="197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/>
      <c r="AI256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  <c r="AW256" s="198"/>
      <c r="AX256" s="198"/>
      <c r="AY256" s="198"/>
      <c r="AZ256" s="19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198"/>
      <c r="CH256" s="198"/>
      <c r="CI256" s="198"/>
      <c r="CJ256" s="198"/>
      <c r="CK256" s="198"/>
      <c r="CL256" s="198"/>
      <c r="CM256" s="198"/>
      <c r="CN256"/>
      <c r="CO256"/>
      <c r="CP256"/>
      <c r="CQ256"/>
      <c r="CR256"/>
      <c r="CS256"/>
      <c r="CT256"/>
      <c r="CU256"/>
      <c r="CV256" s="199"/>
      <c r="CW256"/>
      <c r="CX256"/>
      <c r="CY256"/>
      <c r="CZ256"/>
      <c r="DA256"/>
      <c r="DB256"/>
      <c r="DC256"/>
      <c r="DD256"/>
    </row>
    <row r="257" spans="1:108" s="169" customFormat="1" ht="17.25" customHeight="1">
      <c r="A257" s="9"/>
      <c r="B257" s="195"/>
      <c r="C257" s="195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7"/>
      <c r="S257" s="197"/>
      <c r="T257" s="197"/>
      <c r="U257" s="197"/>
      <c r="V257" s="197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/>
      <c r="AI257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198"/>
      <c r="AX257" s="198"/>
      <c r="AY257" s="198"/>
      <c r="AZ257" s="19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8"/>
      <c r="CH257" s="198"/>
      <c r="CI257" s="198"/>
      <c r="CJ257" s="198"/>
      <c r="CK257" s="198"/>
      <c r="CL257" s="198"/>
      <c r="CM257" s="198"/>
      <c r="CN257"/>
      <c r="CO257"/>
      <c r="CP257"/>
      <c r="CQ257"/>
      <c r="CR257"/>
      <c r="CS257"/>
      <c r="CT257"/>
      <c r="CU257"/>
      <c r="CV257" s="199"/>
      <c r="CW257"/>
      <c r="CX257"/>
      <c r="CY257"/>
      <c r="CZ257"/>
      <c r="DA257"/>
      <c r="DB257"/>
      <c r="DC257"/>
      <c r="DD257"/>
    </row>
    <row r="258" spans="1:108" s="169" customFormat="1" ht="17.25" customHeight="1">
      <c r="A258" s="9"/>
      <c r="B258" s="195"/>
      <c r="C258" s="195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7"/>
      <c r="S258" s="197"/>
      <c r="T258" s="197"/>
      <c r="U258" s="197"/>
      <c r="V258" s="197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/>
      <c r="AI25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198"/>
      <c r="CH258" s="198"/>
      <c r="CI258" s="198"/>
      <c r="CJ258" s="198"/>
      <c r="CK258" s="198"/>
      <c r="CL258" s="198"/>
      <c r="CM258" s="198"/>
      <c r="CN258"/>
      <c r="CO258"/>
      <c r="CP258"/>
      <c r="CQ258"/>
      <c r="CR258"/>
      <c r="CS258"/>
      <c r="CT258"/>
      <c r="CU258"/>
      <c r="CV258" s="199"/>
      <c r="CW258"/>
      <c r="CX258"/>
      <c r="CY258"/>
      <c r="CZ258"/>
      <c r="DA258"/>
      <c r="DB258"/>
      <c r="DC258"/>
      <c r="DD258"/>
    </row>
    <row r="259" spans="1:108" s="169" customFormat="1" ht="17.25" customHeight="1">
      <c r="A259" s="9"/>
      <c r="B259" s="195"/>
      <c r="C259" s="195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7"/>
      <c r="S259" s="197"/>
      <c r="T259" s="197"/>
      <c r="U259" s="197"/>
      <c r="V259" s="197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/>
      <c r="AI259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8"/>
      <c r="CM259" s="198"/>
      <c r="CN259"/>
      <c r="CO259"/>
      <c r="CP259"/>
      <c r="CQ259"/>
      <c r="CR259"/>
      <c r="CS259"/>
      <c r="CT259"/>
      <c r="CU259"/>
      <c r="CV259" s="199"/>
      <c r="CW259"/>
      <c r="CX259"/>
      <c r="CY259"/>
      <c r="CZ259"/>
      <c r="DA259"/>
      <c r="DB259"/>
      <c r="DC259"/>
      <c r="DD259"/>
    </row>
    <row r="260" spans="1:108" s="169" customFormat="1" ht="17.25" customHeight="1">
      <c r="A260" s="9"/>
      <c r="B260" s="195"/>
      <c r="C260" s="195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7"/>
      <c r="S260" s="197"/>
      <c r="T260" s="197"/>
      <c r="U260" s="197"/>
      <c r="V260" s="197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/>
      <c r="AI260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/>
      <c r="CH260" s="198"/>
      <c r="CI260" s="198"/>
      <c r="CJ260" s="198"/>
      <c r="CK260" s="198"/>
      <c r="CL260" s="198"/>
      <c r="CM260" s="198"/>
      <c r="CN260"/>
      <c r="CO260"/>
      <c r="CP260"/>
      <c r="CQ260"/>
      <c r="CR260"/>
      <c r="CS260"/>
      <c r="CT260"/>
      <c r="CU260"/>
      <c r="CV260" s="199"/>
      <c r="CW260"/>
      <c r="CX260"/>
      <c r="CY260"/>
      <c r="CZ260"/>
      <c r="DA260"/>
      <c r="DB260"/>
      <c r="DC260"/>
      <c r="DD260"/>
    </row>
    <row r="261" spans="1:108" s="169" customFormat="1" ht="17.25" customHeight="1">
      <c r="A261" s="9"/>
      <c r="B261" s="195"/>
      <c r="C261" s="195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7"/>
      <c r="S261" s="197"/>
      <c r="T261" s="197"/>
      <c r="U261" s="197"/>
      <c r="V261" s="197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/>
      <c r="AI261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/>
      <c r="CH261" s="198"/>
      <c r="CI261" s="198"/>
      <c r="CJ261" s="198"/>
      <c r="CK261" s="198"/>
      <c r="CL261" s="198"/>
      <c r="CM261" s="198"/>
      <c r="CN261"/>
      <c r="CO261"/>
      <c r="CP261"/>
      <c r="CQ261"/>
      <c r="CR261"/>
      <c r="CS261"/>
      <c r="CT261"/>
      <c r="CU261"/>
      <c r="CV261" s="199"/>
      <c r="CW261"/>
      <c r="CX261"/>
      <c r="CY261"/>
      <c r="CZ261"/>
      <c r="DA261"/>
      <c r="DB261"/>
      <c r="DC261"/>
      <c r="DD261"/>
    </row>
    <row r="262" spans="1:108" s="169" customFormat="1" ht="17.25" customHeight="1">
      <c r="A262" s="9"/>
      <c r="B262" s="195"/>
      <c r="C262" s="195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7"/>
      <c r="S262" s="197"/>
      <c r="T262" s="197"/>
      <c r="U262" s="197"/>
      <c r="V262" s="197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/>
      <c r="AI262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/>
      <c r="CO262"/>
      <c r="CP262"/>
      <c r="CQ262"/>
      <c r="CR262"/>
      <c r="CS262"/>
      <c r="CT262"/>
      <c r="CU262"/>
      <c r="CV262" s="199"/>
      <c r="CW262"/>
      <c r="CX262"/>
      <c r="CY262"/>
      <c r="CZ262"/>
      <c r="DA262"/>
      <c r="DB262"/>
      <c r="DC262"/>
      <c r="DD262"/>
    </row>
    <row r="263" spans="1:108" s="169" customFormat="1" ht="17.25" customHeight="1">
      <c r="A263" s="9"/>
      <c r="B263" s="195"/>
      <c r="C263" s="195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7"/>
      <c r="S263" s="197"/>
      <c r="T263" s="197"/>
      <c r="U263" s="197"/>
      <c r="V263" s="197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/>
      <c r="AI263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  <c r="BZ263" s="198"/>
      <c r="CA263" s="198"/>
      <c r="CB263" s="198"/>
      <c r="CC263" s="198"/>
      <c r="CD263" s="198"/>
      <c r="CE263" s="198"/>
      <c r="CF263" s="198"/>
      <c r="CG263" s="198"/>
      <c r="CH263" s="198"/>
      <c r="CI263" s="198"/>
      <c r="CJ263" s="198"/>
      <c r="CK263" s="198"/>
      <c r="CL263" s="198"/>
      <c r="CM263" s="198"/>
      <c r="CN263"/>
      <c r="CO263"/>
      <c r="CP263"/>
      <c r="CQ263"/>
      <c r="CR263"/>
      <c r="CS263"/>
      <c r="CT263"/>
      <c r="CU263"/>
      <c r="CV263" s="199"/>
      <c r="CW263"/>
      <c r="CX263"/>
      <c r="CY263"/>
      <c r="CZ263"/>
      <c r="DA263"/>
      <c r="DB263"/>
      <c r="DC263"/>
      <c r="DD263"/>
    </row>
    <row r="264" spans="1:108" s="169" customFormat="1" ht="17.25" customHeight="1">
      <c r="A264" s="9"/>
      <c r="B264" s="195"/>
      <c r="C264" s="195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7"/>
      <c r="S264" s="197"/>
      <c r="T264" s="197"/>
      <c r="U264" s="197"/>
      <c r="V264" s="197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/>
      <c r="AI264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198"/>
      <c r="AX264" s="198"/>
      <c r="AY264" s="198"/>
      <c r="AZ264" s="19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  <c r="BZ264" s="198"/>
      <c r="CA264" s="198"/>
      <c r="CB264" s="198"/>
      <c r="CC264" s="198"/>
      <c r="CD264" s="198"/>
      <c r="CE264" s="198"/>
      <c r="CF264" s="198"/>
      <c r="CG264" s="198"/>
      <c r="CH264" s="198"/>
      <c r="CI264" s="198"/>
      <c r="CJ264" s="198"/>
      <c r="CK264" s="198"/>
      <c r="CL264" s="198"/>
      <c r="CM264" s="198"/>
      <c r="CN264"/>
      <c r="CO264"/>
      <c r="CP264"/>
      <c r="CQ264"/>
      <c r="CR264"/>
      <c r="CS264"/>
      <c r="CT264"/>
      <c r="CU264"/>
      <c r="CV264" s="199"/>
      <c r="CW264"/>
      <c r="CX264"/>
      <c r="CY264"/>
      <c r="CZ264"/>
      <c r="DA264"/>
      <c r="DB264"/>
      <c r="DC264"/>
      <c r="DD264"/>
    </row>
    <row r="265" spans="1:108" s="169" customFormat="1" ht="17.25" customHeight="1">
      <c r="A265" s="9"/>
      <c r="B265" s="195"/>
      <c r="C265" s="195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7"/>
      <c r="S265" s="197"/>
      <c r="T265" s="197"/>
      <c r="U265" s="197"/>
      <c r="V265" s="197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/>
      <c r="AI265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  <c r="BZ265" s="198"/>
      <c r="CA265" s="198"/>
      <c r="CB265" s="198"/>
      <c r="CC265" s="198"/>
      <c r="CD265" s="198"/>
      <c r="CE265" s="198"/>
      <c r="CF265" s="198"/>
      <c r="CG265" s="198"/>
      <c r="CH265" s="198"/>
      <c r="CI265" s="198"/>
      <c r="CJ265" s="198"/>
      <c r="CK265" s="198"/>
      <c r="CL265" s="198"/>
      <c r="CM265" s="198"/>
      <c r="CN265"/>
      <c r="CO265"/>
      <c r="CP265"/>
      <c r="CQ265"/>
      <c r="CR265"/>
      <c r="CS265"/>
      <c r="CT265"/>
      <c r="CU265"/>
      <c r="CV265" s="199"/>
      <c r="CW265"/>
      <c r="CX265"/>
      <c r="CY265"/>
      <c r="CZ265"/>
      <c r="DA265"/>
      <c r="DB265"/>
      <c r="DC265"/>
      <c r="DD265"/>
    </row>
    <row r="266" spans="1:108" s="169" customFormat="1" ht="17.25" customHeight="1">
      <c r="A266" s="9"/>
      <c r="B266" s="195"/>
      <c r="C266" s="195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7"/>
      <c r="S266" s="197"/>
      <c r="T266" s="197"/>
      <c r="U266" s="197"/>
      <c r="V266" s="197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/>
      <c r="AI266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  <c r="CG266" s="198"/>
      <c r="CH266" s="198"/>
      <c r="CI266" s="198"/>
      <c r="CJ266" s="198"/>
      <c r="CK266" s="198"/>
      <c r="CL266" s="198"/>
      <c r="CM266" s="198"/>
      <c r="CN266"/>
      <c r="CO266"/>
      <c r="CP266"/>
      <c r="CQ266"/>
      <c r="CR266"/>
      <c r="CS266"/>
      <c r="CT266"/>
      <c r="CU266"/>
      <c r="CV266" s="199"/>
      <c r="CW266"/>
      <c r="CX266"/>
      <c r="CY266"/>
      <c r="CZ266"/>
      <c r="DA266"/>
      <c r="DB266"/>
      <c r="DC266"/>
      <c r="DD266"/>
    </row>
    <row r="267" spans="1:108" s="169" customFormat="1" ht="17.25" customHeight="1">
      <c r="A267" s="9"/>
      <c r="B267" s="195"/>
      <c r="C267" s="195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7"/>
      <c r="S267" s="197"/>
      <c r="T267" s="197"/>
      <c r="U267" s="197"/>
      <c r="V267" s="197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/>
      <c r="AI267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  <c r="CG267" s="198"/>
      <c r="CH267" s="198"/>
      <c r="CI267" s="198"/>
      <c r="CJ267" s="198"/>
      <c r="CK267" s="198"/>
      <c r="CL267" s="198"/>
      <c r="CM267" s="198"/>
      <c r="CN267"/>
      <c r="CO267"/>
      <c r="CP267"/>
      <c r="CQ267"/>
      <c r="CR267"/>
      <c r="CS267"/>
      <c r="CT267"/>
      <c r="CU267"/>
      <c r="CV267" s="199"/>
      <c r="CW267"/>
      <c r="CX267"/>
      <c r="CY267"/>
      <c r="CZ267"/>
      <c r="DA267"/>
      <c r="DB267"/>
      <c r="DC267"/>
      <c r="DD267"/>
    </row>
    <row r="268" spans="1:108" s="169" customFormat="1" ht="17.25" customHeight="1">
      <c r="A268" s="9"/>
      <c r="B268" s="195"/>
      <c r="C268" s="195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7"/>
      <c r="S268" s="197"/>
      <c r="T268" s="197"/>
      <c r="U268" s="197"/>
      <c r="V268" s="197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/>
      <c r="AI26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  <c r="AW268" s="198"/>
      <c r="AX268" s="198"/>
      <c r="AY268" s="198"/>
      <c r="AZ268" s="19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  <c r="CG268" s="198"/>
      <c r="CH268" s="198"/>
      <c r="CI268" s="198"/>
      <c r="CJ268" s="198"/>
      <c r="CK268" s="198"/>
      <c r="CL268" s="198"/>
      <c r="CM268" s="198"/>
      <c r="CN268"/>
      <c r="CO268"/>
      <c r="CP268"/>
      <c r="CQ268"/>
      <c r="CR268"/>
      <c r="CS268"/>
      <c r="CT268"/>
      <c r="CU268"/>
      <c r="CV268" s="199"/>
      <c r="CW268"/>
      <c r="CX268"/>
      <c r="CY268"/>
      <c r="CZ268"/>
      <c r="DA268"/>
      <c r="DB268"/>
      <c r="DC268"/>
      <c r="DD268"/>
    </row>
    <row r="269" spans="1:108" s="169" customFormat="1" ht="17.25" customHeight="1">
      <c r="A269" s="9"/>
      <c r="B269" s="195"/>
      <c r="C269" s="195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7"/>
      <c r="S269" s="197"/>
      <c r="T269" s="197"/>
      <c r="U269" s="197"/>
      <c r="V269" s="197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/>
      <c r="AI269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/>
      <c r="CO269"/>
      <c r="CP269"/>
      <c r="CQ269"/>
      <c r="CR269"/>
      <c r="CS269"/>
      <c r="CT269"/>
      <c r="CU269"/>
      <c r="CV269" s="199"/>
      <c r="CW269"/>
      <c r="CX269"/>
      <c r="CY269"/>
      <c r="CZ269"/>
      <c r="DA269"/>
      <c r="DB269"/>
      <c r="DC269"/>
      <c r="DD269"/>
    </row>
    <row r="270" spans="1:108" s="169" customFormat="1" ht="17.25" customHeight="1">
      <c r="A270" s="9"/>
      <c r="B270" s="195"/>
      <c r="C270" s="195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7"/>
      <c r="S270" s="197"/>
      <c r="T270" s="197"/>
      <c r="U270" s="197"/>
      <c r="V270" s="197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/>
      <c r="AI270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  <c r="CG270" s="198"/>
      <c r="CH270" s="198"/>
      <c r="CI270" s="198"/>
      <c r="CJ270" s="198"/>
      <c r="CK270" s="198"/>
      <c r="CL270" s="198"/>
      <c r="CM270" s="198"/>
      <c r="CN270"/>
      <c r="CO270"/>
      <c r="CP270"/>
      <c r="CQ270"/>
      <c r="CR270"/>
      <c r="CS270"/>
      <c r="CT270"/>
      <c r="CU270"/>
      <c r="CV270" s="199"/>
      <c r="CW270"/>
      <c r="CX270"/>
      <c r="CY270"/>
      <c r="CZ270"/>
      <c r="DA270"/>
      <c r="DB270"/>
      <c r="DC270"/>
      <c r="DD270"/>
    </row>
    <row r="271" spans="1:108" s="169" customFormat="1" ht="17.25" customHeight="1">
      <c r="A271" s="9"/>
      <c r="B271" s="195"/>
      <c r="C271" s="195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7"/>
      <c r="S271" s="197"/>
      <c r="T271" s="197"/>
      <c r="U271" s="197"/>
      <c r="V271" s="197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/>
      <c r="AI271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  <c r="CG271" s="198"/>
      <c r="CH271" s="198"/>
      <c r="CI271" s="198"/>
      <c r="CJ271" s="198"/>
      <c r="CK271" s="198"/>
      <c r="CL271" s="198"/>
      <c r="CM271" s="198"/>
      <c r="CN271"/>
      <c r="CO271"/>
      <c r="CP271"/>
      <c r="CQ271"/>
      <c r="CR271"/>
      <c r="CS271"/>
      <c r="CT271"/>
      <c r="CU271"/>
      <c r="CV271" s="199"/>
      <c r="CW271"/>
      <c r="CX271"/>
      <c r="CY271"/>
      <c r="CZ271"/>
      <c r="DA271"/>
      <c r="DB271"/>
      <c r="DC271"/>
      <c r="DD271"/>
    </row>
    <row r="272" spans="1:108" s="169" customFormat="1" ht="17.25" customHeight="1">
      <c r="A272" s="9"/>
      <c r="B272" s="195"/>
      <c r="C272" s="195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7"/>
      <c r="S272" s="197"/>
      <c r="T272" s="197"/>
      <c r="U272" s="197"/>
      <c r="V272" s="197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/>
      <c r="AI272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8"/>
      <c r="AT272" s="198"/>
      <c r="AU272" s="198"/>
      <c r="AV272" s="198"/>
      <c r="AW272" s="198"/>
      <c r="AX272" s="198"/>
      <c r="AY272" s="198"/>
      <c r="AZ272" s="19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  <c r="CG272" s="198"/>
      <c r="CH272" s="198"/>
      <c r="CI272" s="198"/>
      <c r="CJ272" s="198"/>
      <c r="CK272" s="198"/>
      <c r="CL272" s="198"/>
      <c r="CM272" s="198"/>
      <c r="CN272"/>
      <c r="CO272"/>
      <c r="CP272"/>
      <c r="CQ272"/>
      <c r="CR272"/>
      <c r="CS272"/>
      <c r="CT272"/>
      <c r="CU272"/>
      <c r="CV272" s="199"/>
      <c r="CW272"/>
      <c r="CX272"/>
      <c r="CY272"/>
      <c r="CZ272"/>
      <c r="DA272"/>
      <c r="DB272"/>
      <c r="DC272"/>
      <c r="DD272"/>
    </row>
    <row r="273" spans="1:108" s="169" customFormat="1" ht="17.25" customHeight="1">
      <c r="A273" s="9"/>
      <c r="B273" s="195"/>
      <c r="C273" s="195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7"/>
      <c r="S273" s="197"/>
      <c r="T273" s="197"/>
      <c r="U273" s="197"/>
      <c r="V273" s="197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/>
      <c r="AI273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  <c r="AT273" s="198"/>
      <c r="AU273" s="198"/>
      <c r="AV273" s="198"/>
      <c r="AW273" s="198"/>
      <c r="AX273" s="198"/>
      <c r="AY273" s="198"/>
      <c r="AZ273" s="19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8"/>
      <c r="CM273" s="198"/>
      <c r="CN273"/>
      <c r="CO273"/>
      <c r="CP273"/>
      <c r="CQ273"/>
      <c r="CR273"/>
      <c r="CS273"/>
      <c r="CT273"/>
      <c r="CU273"/>
      <c r="CV273" s="199"/>
      <c r="CW273"/>
      <c r="CX273"/>
      <c r="CY273"/>
      <c r="CZ273"/>
      <c r="DA273"/>
      <c r="DB273"/>
      <c r="DC273"/>
      <c r="DD273"/>
    </row>
    <row r="274" spans="1:108" s="169" customFormat="1" ht="17.25" customHeight="1">
      <c r="A274" s="9"/>
      <c r="B274" s="195"/>
      <c r="C274" s="195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7"/>
      <c r="S274" s="197"/>
      <c r="T274" s="197"/>
      <c r="U274" s="197"/>
      <c r="V274" s="197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/>
      <c r="AI274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  <c r="BZ274" s="198"/>
      <c r="CA274" s="198"/>
      <c r="CB274" s="198"/>
      <c r="CC274" s="198"/>
      <c r="CD274" s="198"/>
      <c r="CE274" s="198"/>
      <c r="CF274" s="198"/>
      <c r="CG274" s="198"/>
      <c r="CH274" s="198"/>
      <c r="CI274" s="198"/>
      <c r="CJ274" s="198"/>
      <c r="CK274" s="198"/>
      <c r="CL274" s="198"/>
      <c r="CM274" s="198"/>
      <c r="CN274"/>
      <c r="CO274"/>
      <c r="CP274"/>
      <c r="CQ274"/>
      <c r="CR274"/>
      <c r="CS274"/>
      <c r="CT274"/>
      <c r="CU274"/>
      <c r="CV274" s="199"/>
      <c r="CW274"/>
      <c r="CX274"/>
      <c r="CY274"/>
      <c r="CZ274"/>
      <c r="DA274"/>
      <c r="DB274"/>
      <c r="DC274"/>
      <c r="DD274"/>
    </row>
    <row r="275" spans="1:108" s="169" customFormat="1" ht="17.25" customHeight="1">
      <c r="A275" s="9"/>
      <c r="B275" s="195"/>
      <c r="C275" s="195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7"/>
      <c r="S275" s="197"/>
      <c r="T275" s="197"/>
      <c r="U275" s="197"/>
      <c r="V275" s="197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/>
      <c r="AI275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/>
      <c r="CO275"/>
      <c r="CP275"/>
      <c r="CQ275"/>
      <c r="CR275"/>
      <c r="CS275"/>
      <c r="CT275"/>
      <c r="CU275"/>
      <c r="CV275" s="199"/>
      <c r="CW275"/>
      <c r="CX275"/>
      <c r="CY275"/>
      <c r="CZ275"/>
      <c r="DA275"/>
      <c r="DB275"/>
      <c r="DC275"/>
      <c r="DD275"/>
    </row>
    <row r="276" spans="1:108" s="169" customFormat="1" ht="17.25" customHeight="1">
      <c r="A276" s="9"/>
      <c r="B276" s="195"/>
      <c r="C276" s="195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7"/>
      <c r="S276" s="197"/>
      <c r="T276" s="197"/>
      <c r="U276" s="197"/>
      <c r="V276" s="197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/>
      <c r="AI276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  <c r="CL276" s="198"/>
      <c r="CM276" s="198"/>
      <c r="CN276"/>
      <c r="CO276"/>
      <c r="CP276"/>
      <c r="CQ276"/>
      <c r="CR276"/>
      <c r="CS276"/>
      <c r="CT276"/>
      <c r="CU276"/>
      <c r="CV276" s="199"/>
      <c r="CW276"/>
      <c r="CX276"/>
      <c r="CY276"/>
      <c r="CZ276"/>
      <c r="DA276"/>
      <c r="DB276"/>
      <c r="DC276"/>
      <c r="DD276"/>
    </row>
    <row r="277" spans="1:108" s="169" customFormat="1" ht="17.25" customHeight="1">
      <c r="A277" s="9"/>
      <c r="B277" s="195"/>
      <c r="C277" s="195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7"/>
      <c r="S277" s="197"/>
      <c r="T277" s="197"/>
      <c r="U277" s="197"/>
      <c r="V277" s="197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/>
      <c r="AI277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  <c r="CG277" s="198"/>
      <c r="CH277" s="198"/>
      <c r="CI277" s="198"/>
      <c r="CJ277" s="198"/>
      <c r="CK277" s="198"/>
      <c r="CL277" s="198"/>
      <c r="CM277" s="198"/>
      <c r="CN277"/>
      <c r="CO277"/>
      <c r="CP277"/>
      <c r="CQ277"/>
      <c r="CR277"/>
      <c r="CS277"/>
      <c r="CT277"/>
      <c r="CU277"/>
      <c r="CV277" s="199"/>
      <c r="CW277"/>
      <c r="CX277"/>
      <c r="CY277"/>
      <c r="CZ277"/>
      <c r="DA277"/>
      <c r="DB277"/>
      <c r="DC277"/>
      <c r="DD277"/>
    </row>
    <row r="278" spans="1:108" s="169" customFormat="1" ht="17.25" customHeight="1">
      <c r="A278" s="9"/>
      <c r="B278" s="195"/>
      <c r="C278" s="195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7"/>
      <c r="S278" s="197"/>
      <c r="T278" s="197"/>
      <c r="U278" s="197"/>
      <c r="V278" s="197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/>
      <c r="AI27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8"/>
      <c r="AZ278" s="19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  <c r="CG278" s="198"/>
      <c r="CH278" s="198"/>
      <c r="CI278" s="198"/>
      <c r="CJ278" s="198"/>
      <c r="CK278" s="198"/>
      <c r="CL278" s="198"/>
      <c r="CM278" s="198"/>
      <c r="CN278"/>
      <c r="CO278"/>
      <c r="CP278"/>
      <c r="CQ278"/>
      <c r="CR278"/>
      <c r="CS278"/>
      <c r="CT278"/>
      <c r="CU278"/>
      <c r="CV278" s="199"/>
      <c r="CW278"/>
      <c r="CX278"/>
      <c r="CY278"/>
      <c r="CZ278"/>
      <c r="DA278"/>
      <c r="DB278"/>
      <c r="DC278"/>
      <c r="DD278"/>
    </row>
    <row r="279" spans="1:108" s="169" customFormat="1" ht="17.25" customHeight="1">
      <c r="A279" s="9"/>
      <c r="B279" s="195"/>
      <c r="C279" s="195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7"/>
      <c r="S279" s="197"/>
      <c r="T279" s="197"/>
      <c r="U279" s="197"/>
      <c r="V279" s="197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/>
      <c r="AI279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  <c r="CG279" s="198"/>
      <c r="CH279" s="198"/>
      <c r="CI279" s="198"/>
      <c r="CJ279" s="198"/>
      <c r="CK279" s="198"/>
      <c r="CL279" s="198"/>
      <c r="CM279" s="198"/>
      <c r="CN279"/>
      <c r="CO279"/>
      <c r="CP279"/>
      <c r="CQ279"/>
      <c r="CR279"/>
      <c r="CS279"/>
      <c r="CT279"/>
      <c r="CU279"/>
      <c r="CV279" s="199"/>
      <c r="CW279"/>
      <c r="CX279"/>
      <c r="CY279"/>
      <c r="CZ279"/>
      <c r="DA279"/>
      <c r="DB279"/>
      <c r="DC279"/>
      <c r="DD279"/>
    </row>
    <row r="280" spans="1:108" s="169" customFormat="1" ht="17.25" customHeight="1">
      <c r="A280" s="9"/>
      <c r="B280" s="195"/>
      <c r="C280" s="195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7"/>
      <c r="S280" s="197"/>
      <c r="T280" s="197"/>
      <c r="U280" s="197"/>
      <c r="V280" s="197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/>
      <c r="AI280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  <c r="CG280" s="198"/>
      <c r="CH280" s="198"/>
      <c r="CI280" s="198"/>
      <c r="CJ280" s="198"/>
      <c r="CK280" s="198"/>
      <c r="CL280" s="198"/>
      <c r="CM280" s="198"/>
      <c r="CN280"/>
      <c r="CO280"/>
      <c r="CP280"/>
      <c r="CQ280"/>
      <c r="CR280"/>
      <c r="CS280"/>
      <c r="CT280"/>
      <c r="CU280"/>
      <c r="CV280" s="199"/>
      <c r="CW280"/>
      <c r="CX280"/>
      <c r="CY280"/>
      <c r="CZ280"/>
      <c r="DA280"/>
      <c r="DB280"/>
      <c r="DC280"/>
      <c r="DD280"/>
    </row>
    <row r="281" spans="1:108" s="169" customFormat="1" ht="17.25" customHeight="1">
      <c r="A281" s="9"/>
      <c r="B281" s="195"/>
      <c r="C281" s="195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7"/>
      <c r="S281" s="197"/>
      <c r="T281" s="197"/>
      <c r="U281" s="197"/>
      <c r="V281" s="197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/>
      <c r="AI281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  <c r="AT281" s="198"/>
      <c r="AU281" s="198"/>
      <c r="AV281" s="198"/>
      <c r="AW281" s="198"/>
      <c r="AX281" s="198"/>
      <c r="AY281" s="198"/>
      <c r="AZ281" s="19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  <c r="BZ281" s="198"/>
      <c r="CA281" s="198"/>
      <c r="CB281" s="198"/>
      <c r="CC281" s="198"/>
      <c r="CD281" s="198"/>
      <c r="CE281" s="198"/>
      <c r="CF281" s="198"/>
      <c r="CG281" s="198"/>
      <c r="CH281" s="198"/>
      <c r="CI281" s="198"/>
      <c r="CJ281" s="198"/>
      <c r="CK281" s="198"/>
      <c r="CL281" s="198"/>
      <c r="CM281" s="198"/>
      <c r="CN281"/>
      <c r="CO281"/>
      <c r="CP281"/>
      <c r="CQ281"/>
      <c r="CR281"/>
      <c r="CS281"/>
      <c r="CT281"/>
      <c r="CU281"/>
      <c r="CV281" s="199"/>
      <c r="CW281"/>
      <c r="CX281"/>
      <c r="CY281"/>
      <c r="CZ281"/>
      <c r="DA281"/>
      <c r="DB281"/>
      <c r="DC281"/>
      <c r="DD281"/>
    </row>
    <row r="282" spans="1:108" s="169" customFormat="1" ht="17.25" customHeight="1">
      <c r="A282" s="9"/>
      <c r="B282" s="195"/>
      <c r="C282" s="195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7"/>
      <c r="S282" s="197"/>
      <c r="T282" s="197"/>
      <c r="U282" s="197"/>
      <c r="V282" s="197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/>
      <c r="AI282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  <c r="CG282" s="198"/>
      <c r="CH282" s="198"/>
      <c r="CI282" s="198"/>
      <c r="CJ282" s="198"/>
      <c r="CK282" s="198"/>
      <c r="CL282" s="198"/>
      <c r="CM282" s="198"/>
      <c r="CN282"/>
      <c r="CO282"/>
      <c r="CP282"/>
      <c r="CQ282"/>
      <c r="CR282"/>
      <c r="CS282"/>
      <c r="CT282"/>
      <c r="CU282"/>
      <c r="CV282" s="199"/>
      <c r="CW282"/>
      <c r="CX282"/>
      <c r="CY282"/>
      <c r="CZ282"/>
      <c r="DA282"/>
      <c r="DB282"/>
      <c r="DC282"/>
      <c r="DD282"/>
    </row>
    <row r="283" spans="1:108" s="200" customFormat="1" ht="17.25" customHeight="1">
      <c r="A283" s="9"/>
      <c r="B283" s="195"/>
      <c r="C283" s="195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7"/>
      <c r="S283" s="197"/>
      <c r="T283" s="197"/>
      <c r="U283" s="197"/>
      <c r="V283" s="197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/>
      <c r="AI283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  <c r="AT283" s="198"/>
      <c r="AU283" s="198"/>
      <c r="AV283" s="198"/>
      <c r="AW283" s="198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  <c r="CG283" s="198"/>
      <c r="CH283" s="198"/>
      <c r="CI283" s="198"/>
      <c r="CJ283" s="198"/>
      <c r="CK283" s="198"/>
      <c r="CL283" s="198"/>
      <c r="CM283" s="198"/>
      <c r="CN283"/>
      <c r="CO283"/>
      <c r="CP283"/>
      <c r="CQ283"/>
      <c r="CR283"/>
      <c r="CS283"/>
      <c r="CT283"/>
      <c r="CU283"/>
      <c r="CV283" s="199"/>
      <c r="CW283"/>
      <c r="CX283"/>
      <c r="CY283"/>
      <c r="CZ283"/>
      <c r="DA283"/>
      <c r="DB283"/>
      <c r="DC283"/>
      <c r="DD283"/>
    </row>
    <row r="284" spans="1:108" s="169" customFormat="1" ht="17.25" customHeight="1">
      <c r="A284" s="9"/>
      <c r="B284" s="195"/>
      <c r="C284" s="195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7"/>
      <c r="S284" s="197"/>
      <c r="T284" s="197"/>
      <c r="U284" s="197"/>
      <c r="V284" s="197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/>
      <c r="AI284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  <c r="AT284" s="198"/>
      <c r="AU284" s="198"/>
      <c r="AV284" s="198"/>
      <c r="AW284" s="198"/>
      <c r="AX284" s="198"/>
      <c r="AY284" s="198"/>
      <c r="AZ284" s="19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  <c r="BZ284" s="198"/>
      <c r="CA284" s="198"/>
      <c r="CB284" s="198"/>
      <c r="CC284" s="198"/>
      <c r="CD284" s="198"/>
      <c r="CE284" s="198"/>
      <c r="CF284" s="198"/>
      <c r="CG284" s="198"/>
      <c r="CH284" s="198"/>
      <c r="CI284" s="198"/>
      <c r="CJ284" s="198"/>
      <c r="CK284" s="198"/>
      <c r="CL284" s="198"/>
      <c r="CM284" s="198"/>
      <c r="CN284"/>
      <c r="CO284"/>
      <c r="CP284"/>
      <c r="CQ284"/>
      <c r="CR284"/>
      <c r="CS284"/>
      <c r="CT284"/>
      <c r="CU284"/>
      <c r="CV284" s="199"/>
      <c r="CW284"/>
      <c r="CX284"/>
      <c r="CY284"/>
      <c r="CZ284"/>
      <c r="DA284"/>
      <c r="DB284"/>
      <c r="DC284"/>
      <c r="DD284"/>
    </row>
    <row r="285" spans="1:108" s="169" customFormat="1" ht="17.25" customHeight="1">
      <c r="A285" s="9"/>
      <c r="B285" s="195"/>
      <c r="C285" s="195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7"/>
      <c r="S285" s="197"/>
      <c r="T285" s="197"/>
      <c r="U285" s="197"/>
      <c r="V285" s="197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198"/>
      <c r="AG285" s="198"/>
      <c r="AH285"/>
      <c r="AI285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198"/>
      <c r="AT285" s="198"/>
      <c r="AU285" s="198"/>
      <c r="AV285" s="198"/>
      <c r="AW285" s="198"/>
      <c r="AX285" s="198"/>
      <c r="AY285" s="198"/>
      <c r="AZ285" s="19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  <c r="BZ285" s="198"/>
      <c r="CA285" s="198"/>
      <c r="CB285" s="198"/>
      <c r="CC285" s="198"/>
      <c r="CD285" s="198"/>
      <c r="CE285" s="198"/>
      <c r="CF285" s="198"/>
      <c r="CG285" s="198"/>
      <c r="CH285" s="198"/>
      <c r="CI285" s="198"/>
      <c r="CJ285" s="198"/>
      <c r="CK285" s="198"/>
      <c r="CL285" s="198"/>
      <c r="CM285" s="198"/>
      <c r="CN285"/>
      <c r="CO285"/>
      <c r="CP285"/>
      <c r="CQ285"/>
      <c r="CR285"/>
      <c r="CS285"/>
      <c r="CT285"/>
      <c r="CU285"/>
      <c r="CV285" s="199"/>
      <c r="CW285"/>
      <c r="CX285"/>
      <c r="CY285"/>
      <c r="CZ285"/>
      <c r="DA285"/>
      <c r="DB285"/>
      <c r="DC285"/>
      <c r="DD285"/>
    </row>
    <row r="286" spans="1:108" s="169" customFormat="1" ht="17.25" customHeight="1">
      <c r="A286" s="9"/>
      <c r="B286" s="195"/>
      <c r="C286" s="195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7"/>
      <c r="S286" s="197"/>
      <c r="T286" s="197"/>
      <c r="U286" s="197"/>
      <c r="V286" s="197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/>
      <c r="AI286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8"/>
      <c r="AT286" s="198"/>
      <c r="AU286" s="198"/>
      <c r="AV286" s="198"/>
      <c r="AW286" s="198"/>
      <c r="AX286" s="198"/>
      <c r="AY286" s="198"/>
      <c r="AZ286" s="19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  <c r="BZ286" s="198"/>
      <c r="CA286" s="198"/>
      <c r="CB286" s="198"/>
      <c r="CC286" s="198"/>
      <c r="CD286" s="198"/>
      <c r="CE286" s="198"/>
      <c r="CF286" s="198"/>
      <c r="CG286" s="198"/>
      <c r="CH286" s="198"/>
      <c r="CI286" s="198"/>
      <c r="CJ286" s="198"/>
      <c r="CK286" s="198"/>
      <c r="CL286" s="198"/>
      <c r="CM286" s="198"/>
      <c r="CN286"/>
      <c r="CO286"/>
      <c r="CP286"/>
      <c r="CQ286"/>
      <c r="CR286"/>
      <c r="CS286"/>
      <c r="CT286"/>
      <c r="CU286"/>
      <c r="CV286" s="199"/>
      <c r="CW286"/>
      <c r="CX286"/>
      <c r="CY286"/>
      <c r="CZ286"/>
      <c r="DA286"/>
      <c r="DB286"/>
      <c r="DC286"/>
      <c r="DD286"/>
    </row>
    <row r="287" spans="1:108" s="169" customFormat="1" ht="17.25" customHeight="1">
      <c r="A287" s="9"/>
      <c r="B287" s="195"/>
      <c r="C287" s="195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7"/>
      <c r="S287" s="197"/>
      <c r="T287" s="197"/>
      <c r="U287" s="197"/>
      <c r="V287" s="197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/>
      <c r="AI287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  <c r="BZ287" s="198"/>
      <c r="CA287" s="198"/>
      <c r="CB287" s="198"/>
      <c r="CC287" s="198"/>
      <c r="CD287" s="198"/>
      <c r="CE287" s="198"/>
      <c r="CF287" s="198"/>
      <c r="CG287" s="198"/>
      <c r="CH287" s="198"/>
      <c r="CI287" s="198"/>
      <c r="CJ287" s="198"/>
      <c r="CK287" s="198"/>
      <c r="CL287" s="198"/>
      <c r="CM287" s="198"/>
      <c r="CN287"/>
      <c r="CO287"/>
      <c r="CP287"/>
      <c r="CQ287"/>
      <c r="CR287"/>
      <c r="CS287"/>
      <c r="CT287"/>
      <c r="CU287"/>
      <c r="CV287" s="199"/>
      <c r="CW287"/>
      <c r="CX287"/>
      <c r="CY287"/>
      <c r="CZ287"/>
      <c r="DA287"/>
      <c r="DB287"/>
      <c r="DC287"/>
      <c r="DD287"/>
    </row>
    <row r="288" spans="1:108" s="169" customFormat="1" ht="17.25" customHeight="1">
      <c r="A288" s="9"/>
      <c r="B288" s="195"/>
      <c r="C288" s="195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7"/>
      <c r="S288" s="197"/>
      <c r="T288" s="197"/>
      <c r="U288" s="197"/>
      <c r="V288" s="197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/>
      <c r="AI28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8"/>
      <c r="AZ288" s="19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  <c r="BZ288" s="198"/>
      <c r="CA288" s="198"/>
      <c r="CB288" s="198"/>
      <c r="CC288" s="198"/>
      <c r="CD288" s="198"/>
      <c r="CE288" s="198"/>
      <c r="CF288" s="198"/>
      <c r="CG288" s="198"/>
      <c r="CH288" s="198"/>
      <c r="CI288" s="198"/>
      <c r="CJ288" s="198"/>
      <c r="CK288" s="198"/>
      <c r="CL288" s="198"/>
      <c r="CM288" s="198"/>
      <c r="CN288"/>
      <c r="CO288"/>
      <c r="CP288"/>
      <c r="CQ288"/>
      <c r="CR288"/>
      <c r="CS288"/>
      <c r="CT288"/>
      <c r="CU288"/>
      <c r="CV288" s="199"/>
      <c r="CW288"/>
      <c r="CX288"/>
      <c r="CY288"/>
      <c r="CZ288"/>
      <c r="DA288"/>
      <c r="DB288"/>
      <c r="DC288"/>
      <c r="DD288"/>
    </row>
    <row r="289" spans="1:108" s="169" customFormat="1" ht="17.25" customHeight="1">
      <c r="A289" s="9"/>
      <c r="B289" s="195"/>
      <c r="C289" s="195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7"/>
      <c r="S289" s="197"/>
      <c r="T289" s="197"/>
      <c r="U289" s="197"/>
      <c r="V289" s="197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/>
      <c r="AI289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8"/>
      <c r="AT289" s="198"/>
      <c r="AU289" s="198"/>
      <c r="AV289" s="198"/>
      <c r="AW289" s="198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  <c r="CG289" s="198"/>
      <c r="CH289" s="198"/>
      <c r="CI289" s="198"/>
      <c r="CJ289" s="198"/>
      <c r="CK289" s="198"/>
      <c r="CL289" s="198"/>
      <c r="CM289" s="198"/>
      <c r="CN289"/>
      <c r="CO289"/>
      <c r="CP289"/>
      <c r="CQ289"/>
      <c r="CR289"/>
      <c r="CS289"/>
      <c r="CT289"/>
      <c r="CU289"/>
      <c r="CV289" s="199"/>
      <c r="CW289"/>
      <c r="CX289"/>
      <c r="CY289"/>
      <c r="CZ289"/>
      <c r="DA289"/>
      <c r="DB289"/>
      <c r="DC289"/>
      <c r="DD289"/>
    </row>
    <row r="290" spans="1:108" s="169" customFormat="1" ht="17.25" customHeight="1">
      <c r="A290" s="9"/>
      <c r="B290" s="195"/>
      <c r="C290" s="195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7"/>
      <c r="S290" s="197"/>
      <c r="T290" s="197"/>
      <c r="U290" s="197"/>
      <c r="V290" s="197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/>
      <c r="AI290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  <c r="CG290" s="198"/>
      <c r="CH290" s="198"/>
      <c r="CI290" s="198"/>
      <c r="CJ290" s="198"/>
      <c r="CK290" s="198"/>
      <c r="CL290" s="198"/>
      <c r="CM290" s="198"/>
      <c r="CN290"/>
      <c r="CO290"/>
      <c r="CP290"/>
      <c r="CQ290"/>
      <c r="CR290"/>
      <c r="CS290"/>
      <c r="CT290"/>
      <c r="CU290"/>
      <c r="CV290" s="199"/>
      <c r="CW290"/>
      <c r="CX290"/>
      <c r="CY290"/>
      <c r="CZ290"/>
      <c r="DA290"/>
      <c r="DB290"/>
      <c r="DC290"/>
      <c r="DD290"/>
    </row>
    <row r="291" spans="1:108" s="169" customFormat="1" ht="17.25" customHeight="1">
      <c r="A291" s="9"/>
      <c r="B291" s="195"/>
      <c r="C291" s="195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7"/>
      <c r="S291" s="197"/>
      <c r="T291" s="197"/>
      <c r="U291" s="197"/>
      <c r="V291" s="197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/>
      <c r="AI291"/>
      <c r="AJ291" s="198"/>
      <c r="AK291" s="198"/>
      <c r="AL291" s="198"/>
      <c r="AM291" s="198"/>
      <c r="AN291" s="198"/>
      <c r="AO291" s="198"/>
      <c r="AP291" s="198"/>
      <c r="AQ291" s="198"/>
      <c r="AR291" s="198"/>
      <c r="AS291" s="198"/>
      <c r="AT291" s="198"/>
      <c r="AU291" s="198"/>
      <c r="AV291" s="198"/>
      <c r="AW291" s="198"/>
      <c r="AX291" s="198"/>
      <c r="AY291" s="198"/>
      <c r="AZ291" s="19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  <c r="CG291" s="198"/>
      <c r="CH291" s="198"/>
      <c r="CI291" s="198"/>
      <c r="CJ291" s="198"/>
      <c r="CK291" s="198"/>
      <c r="CL291" s="198"/>
      <c r="CM291" s="198"/>
      <c r="CN291"/>
      <c r="CO291"/>
      <c r="CP291"/>
      <c r="CQ291"/>
      <c r="CR291"/>
      <c r="CS291"/>
      <c r="CT291"/>
      <c r="CU291"/>
      <c r="CV291" s="199"/>
      <c r="CW291"/>
      <c r="CX291"/>
      <c r="CY291"/>
      <c r="CZ291"/>
      <c r="DA291"/>
      <c r="DB291"/>
      <c r="DC291"/>
      <c r="DD291"/>
    </row>
    <row r="292" spans="1:108" s="169" customFormat="1" ht="17.25" customHeight="1">
      <c r="A292" s="9"/>
      <c r="B292" s="195"/>
      <c r="C292" s="195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7"/>
      <c r="S292" s="197"/>
      <c r="T292" s="197"/>
      <c r="U292" s="197"/>
      <c r="V292" s="197"/>
      <c r="W292" s="198"/>
      <c r="X292" s="198"/>
      <c r="Y292" s="198"/>
      <c r="Z292" s="198"/>
      <c r="AA292" s="198"/>
      <c r="AB292" s="198"/>
      <c r="AC292" s="198"/>
      <c r="AD292" s="198"/>
      <c r="AE292" s="198"/>
      <c r="AF292" s="198"/>
      <c r="AG292" s="198"/>
      <c r="AH292"/>
      <c r="AI292"/>
      <c r="AJ292" s="198"/>
      <c r="AK292" s="198"/>
      <c r="AL292" s="198"/>
      <c r="AM292" s="198"/>
      <c r="AN292" s="198"/>
      <c r="AO292" s="198"/>
      <c r="AP292" s="198"/>
      <c r="AQ292" s="198"/>
      <c r="AR292" s="198"/>
      <c r="AS292" s="198"/>
      <c r="AT292" s="198"/>
      <c r="AU292" s="198"/>
      <c r="AV292" s="198"/>
      <c r="AW292" s="198"/>
      <c r="AX292" s="198"/>
      <c r="AY292" s="198"/>
      <c r="AZ292" s="19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  <c r="BZ292" s="198"/>
      <c r="CA292" s="198"/>
      <c r="CB292" s="198"/>
      <c r="CC292" s="198"/>
      <c r="CD292" s="198"/>
      <c r="CE292" s="198"/>
      <c r="CF292" s="198"/>
      <c r="CG292" s="198"/>
      <c r="CH292" s="198"/>
      <c r="CI292" s="198"/>
      <c r="CJ292" s="198"/>
      <c r="CK292" s="198"/>
      <c r="CL292" s="198"/>
      <c r="CM292" s="198"/>
      <c r="CN292"/>
      <c r="CO292"/>
      <c r="CP292"/>
      <c r="CQ292"/>
      <c r="CR292"/>
      <c r="CS292"/>
      <c r="CT292"/>
      <c r="CU292"/>
      <c r="CV292" s="199"/>
      <c r="CW292"/>
      <c r="CX292"/>
      <c r="CY292"/>
      <c r="CZ292"/>
      <c r="DA292"/>
      <c r="DB292"/>
      <c r="DC292"/>
      <c r="DD292"/>
    </row>
    <row r="293" spans="1:108" s="169" customFormat="1" ht="17.25" customHeight="1">
      <c r="A293" s="9"/>
      <c r="B293" s="195"/>
      <c r="C293" s="195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7"/>
      <c r="S293" s="197"/>
      <c r="T293" s="197"/>
      <c r="U293" s="197"/>
      <c r="V293" s="197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/>
      <c r="AI293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198"/>
      <c r="AZ293" s="19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  <c r="CG293" s="198"/>
      <c r="CH293" s="198"/>
      <c r="CI293" s="198"/>
      <c r="CJ293" s="198"/>
      <c r="CK293" s="198"/>
      <c r="CL293" s="198"/>
      <c r="CM293" s="198"/>
      <c r="CN293"/>
      <c r="CO293"/>
      <c r="CP293"/>
      <c r="CQ293"/>
      <c r="CR293"/>
      <c r="CS293"/>
      <c r="CT293"/>
      <c r="CU293"/>
      <c r="CV293" s="199"/>
      <c r="CW293"/>
      <c r="CX293"/>
      <c r="CY293"/>
      <c r="CZ293"/>
      <c r="DA293"/>
      <c r="DB293"/>
      <c r="DC293"/>
      <c r="DD293"/>
    </row>
    <row r="294" spans="1:108" s="169" customFormat="1" ht="17.25" customHeight="1">
      <c r="A294" s="9"/>
      <c r="B294" s="195"/>
      <c r="C294" s="195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7"/>
      <c r="S294" s="197"/>
      <c r="T294" s="197"/>
      <c r="U294" s="197"/>
      <c r="V294" s="197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/>
      <c r="AI294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8"/>
      <c r="AT294" s="198"/>
      <c r="AU294" s="198"/>
      <c r="AV294" s="198"/>
      <c r="AW294" s="198"/>
      <c r="AX294" s="198"/>
      <c r="AY294" s="198"/>
      <c r="AZ294" s="19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  <c r="CG294" s="198"/>
      <c r="CH294" s="198"/>
      <c r="CI294" s="198"/>
      <c r="CJ294" s="198"/>
      <c r="CK294" s="198"/>
      <c r="CL294" s="198"/>
      <c r="CM294" s="198"/>
      <c r="CN294"/>
      <c r="CO294"/>
      <c r="CP294"/>
      <c r="CQ294"/>
      <c r="CR294"/>
      <c r="CS294"/>
      <c r="CT294"/>
      <c r="CU294"/>
      <c r="CV294" s="199"/>
      <c r="CW294"/>
      <c r="CX294"/>
      <c r="CY294"/>
      <c r="CZ294"/>
      <c r="DA294"/>
      <c r="DB294"/>
      <c r="DC294"/>
      <c r="DD294"/>
    </row>
    <row r="295" spans="1:108" s="169" customFormat="1" ht="17.25" customHeight="1">
      <c r="A295" s="9"/>
      <c r="B295" s="195"/>
      <c r="C295" s="195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7"/>
      <c r="S295" s="197"/>
      <c r="T295" s="197"/>
      <c r="U295" s="197"/>
      <c r="V295" s="197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/>
      <c r="AI295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8"/>
      <c r="AT295" s="198"/>
      <c r="AU295" s="198"/>
      <c r="AV295" s="198"/>
      <c r="AW295" s="198"/>
      <c r="AX295" s="198"/>
      <c r="AY295" s="198"/>
      <c r="AZ295" s="19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  <c r="CG295" s="198"/>
      <c r="CH295" s="198"/>
      <c r="CI295" s="198"/>
      <c r="CJ295" s="198"/>
      <c r="CK295" s="198"/>
      <c r="CL295" s="198"/>
      <c r="CM295" s="198"/>
      <c r="CN295"/>
      <c r="CO295"/>
      <c r="CP295"/>
      <c r="CQ295"/>
      <c r="CR295"/>
      <c r="CS295"/>
      <c r="CT295"/>
      <c r="CU295"/>
      <c r="CV295" s="199"/>
      <c r="CW295"/>
      <c r="CX295"/>
      <c r="CY295"/>
      <c r="CZ295"/>
      <c r="DA295"/>
      <c r="DB295"/>
      <c r="DC295"/>
      <c r="DD295"/>
    </row>
    <row r="296" spans="1:108" s="169" customFormat="1" ht="17.25" customHeight="1">
      <c r="A296" s="9"/>
      <c r="B296" s="195"/>
      <c r="C296" s="195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7"/>
      <c r="S296" s="197"/>
      <c r="T296" s="197"/>
      <c r="U296" s="197"/>
      <c r="V296" s="197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/>
      <c r="AI296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8"/>
      <c r="AT296" s="198"/>
      <c r="AU296" s="198"/>
      <c r="AV296" s="198"/>
      <c r="AW296" s="198"/>
      <c r="AX296" s="198"/>
      <c r="AY296" s="198"/>
      <c r="AZ296" s="19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  <c r="CG296" s="198"/>
      <c r="CH296" s="198"/>
      <c r="CI296" s="198"/>
      <c r="CJ296" s="198"/>
      <c r="CK296" s="198"/>
      <c r="CL296" s="198"/>
      <c r="CM296" s="198"/>
      <c r="CN296"/>
      <c r="CO296"/>
      <c r="CP296"/>
      <c r="CQ296"/>
      <c r="CR296"/>
      <c r="CS296"/>
      <c r="CT296"/>
      <c r="CU296"/>
      <c r="CV296" s="199"/>
      <c r="CW296"/>
      <c r="CX296"/>
      <c r="CY296"/>
      <c r="CZ296"/>
      <c r="DA296"/>
      <c r="DB296"/>
      <c r="DC296"/>
      <c r="DD296"/>
    </row>
    <row r="297" spans="1:108" s="169" customFormat="1" ht="17.25" customHeight="1">
      <c r="A297" s="9"/>
      <c r="B297" s="195"/>
      <c r="C297" s="195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7"/>
      <c r="S297" s="197"/>
      <c r="T297" s="197"/>
      <c r="U297" s="197"/>
      <c r="V297" s="197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/>
      <c r="AI297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  <c r="AT297" s="198"/>
      <c r="AU297" s="198"/>
      <c r="AV297" s="198"/>
      <c r="AW297" s="198"/>
      <c r="AX297" s="198"/>
      <c r="AY297" s="198"/>
      <c r="AZ297" s="19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198"/>
      <c r="CF297" s="198"/>
      <c r="CG297" s="198"/>
      <c r="CH297" s="198"/>
      <c r="CI297" s="198"/>
      <c r="CJ297" s="198"/>
      <c r="CK297" s="198"/>
      <c r="CL297" s="198"/>
      <c r="CM297" s="198"/>
      <c r="CN297"/>
      <c r="CO297"/>
      <c r="CP297"/>
      <c r="CQ297"/>
      <c r="CR297"/>
      <c r="CS297"/>
      <c r="CT297"/>
      <c r="CU297"/>
      <c r="CV297" s="199"/>
      <c r="CW297"/>
      <c r="CX297"/>
      <c r="CY297"/>
      <c r="CZ297"/>
      <c r="DA297"/>
      <c r="DB297"/>
      <c r="DC297"/>
      <c r="DD297"/>
    </row>
    <row r="298" spans="1:108" s="169" customFormat="1" ht="17.25" customHeight="1">
      <c r="A298" s="9"/>
      <c r="B298" s="195"/>
      <c r="C298" s="195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7"/>
      <c r="S298" s="197"/>
      <c r="T298" s="197"/>
      <c r="U298" s="197"/>
      <c r="V298" s="197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/>
      <c r="AI2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8"/>
      <c r="AT298" s="198"/>
      <c r="AU298" s="198"/>
      <c r="AV298" s="198"/>
      <c r="AW298" s="198"/>
      <c r="AX298" s="198"/>
      <c r="AY298" s="198"/>
      <c r="AZ298" s="19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8"/>
      <c r="CH298" s="198"/>
      <c r="CI298" s="198"/>
      <c r="CJ298" s="198"/>
      <c r="CK298" s="198"/>
      <c r="CL298" s="198"/>
      <c r="CM298" s="198"/>
      <c r="CN298"/>
      <c r="CO298"/>
      <c r="CP298"/>
      <c r="CQ298"/>
      <c r="CR298"/>
      <c r="CS298"/>
      <c r="CT298"/>
      <c r="CU298"/>
      <c r="CV298" s="199"/>
      <c r="CW298"/>
      <c r="CX298"/>
      <c r="CY298"/>
      <c r="CZ298"/>
      <c r="DA298"/>
      <c r="DB298"/>
      <c r="DC298"/>
      <c r="DD298"/>
    </row>
    <row r="299" spans="1:108" s="169" customFormat="1" ht="17.25" customHeight="1">
      <c r="A299" s="9"/>
      <c r="B299" s="195"/>
      <c r="C299" s="195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7"/>
      <c r="S299" s="197"/>
      <c r="T299" s="197"/>
      <c r="U299" s="197"/>
      <c r="V299" s="197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/>
      <c r="AI299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198"/>
      <c r="AT299" s="198"/>
      <c r="AU299" s="198"/>
      <c r="AV299" s="198"/>
      <c r="AW299" s="198"/>
      <c r="AX299" s="198"/>
      <c r="AY299" s="198"/>
      <c r="AZ299" s="19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  <c r="BZ299" s="198"/>
      <c r="CA299" s="198"/>
      <c r="CB299" s="198"/>
      <c r="CC299" s="198"/>
      <c r="CD299" s="198"/>
      <c r="CE299" s="198"/>
      <c r="CF299" s="198"/>
      <c r="CG299" s="198"/>
      <c r="CH299" s="198"/>
      <c r="CI299" s="198"/>
      <c r="CJ299" s="198"/>
      <c r="CK299" s="198"/>
      <c r="CL299" s="198"/>
      <c r="CM299" s="198"/>
      <c r="CN299"/>
      <c r="CO299"/>
      <c r="CP299"/>
      <c r="CQ299"/>
      <c r="CR299"/>
      <c r="CS299"/>
      <c r="CT299"/>
      <c r="CU299"/>
      <c r="CV299" s="199"/>
      <c r="CW299"/>
      <c r="CX299"/>
      <c r="CY299"/>
      <c r="CZ299"/>
      <c r="DA299"/>
      <c r="DB299"/>
      <c r="DC299"/>
      <c r="DD299"/>
    </row>
    <row r="300" spans="1:108" s="169" customFormat="1" ht="17.25" customHeight="1">
      <c r="A300" s="9"/>
      <c r="B300" s="195"/>
      <c r="C300" s="195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7"/>
      <c r="S300" s="197"/>
      <c r="T300" s="197"/>
      <c r="U300" s="197"/>
      <c r="V300" s="197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/>
      <c r="AI300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  <c r="BZ300" s="198"/>
      <c r="CA300" s="198"/>
      <c r="CB300" s="198"/>
      <c r="CC300" s="198"/>
      <c r="CD300" s="198"/>
      <c r="CE300" s="198"/>
      <c r="CF300" s="198"/>
      <c r="CG300" s="198"/>
      <c r="CH300" s="198"/>
      <c r="CI300" s="198"/>
      <c r="CJ300" s="198"/>
      <c r="CK300" s="198"/>
      <c r="CL300" s="198"/>
      <c r="CM300" s="198"/>
      <c r="CN300"/>
      <c r="CO300"/>
      <c r="CP300"/>
      <c r="CQ300"/>
      <c r="CR300"/>
      <c r="CS300"/>
      <c r="CT300"/>
      <c r="CU300"/>
      <c r="CV300" s="199"/>
      <c r="CW300"/>
      <c r="CX300"/>
      <c r="CY300"/>
      <c r="CZ300"/>
      <c r="DA300"/>
      <c r="DB300"/>
      <c r="DC300"/>
      <c r="DD300"/>
    </row>
    <row r="301" spans="1:108" s="169" customFormat="1" ht="17.25" customHeight="1">
      <c r="A301" s="9"/>
      <c r="B301" s="195"/>
      <c r="C301" s="195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7"/>
      <c r="S301" s="197"/>
      <c r="T301" s="197"/>
      <c r="U301" s="197"/>
      <c r="V301" s="197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/>
      <c r="AI301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  <c r="CL301" s="198"/>
      <c r="CM301" s="198"/>
      <c r="CN301"/>
      <c r="CO301"/>
      <c r="CP301"/>
      <c r="CQ301"/>
      <c r="CR301"/>
      <c r="CS301"/>
      <c r="CT301"/>
      <c r="CU301"/>
      <c r="CV301" s="199"/>
      <c r="CW301"/>
      <c r="CX301"/>
      <c r="CY301"/>
      <c r="CZ301"/>
      <c r="DA301"/>
      <c r="DB301"/>
      <c r="DC301"/>
      <c r="DD301"/>
    </row>
    <row r="302" spans="1:108" s="169" customFormat="1" ht="17.25" customHeight="1">
      <c r="A302" s="9"/>
      <c r="B302" s="195"/>
      <c r="C302" s="195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7"/>
      <c r="S302" s="197"/>
      <c r="T302" s="197"/>
      <c r="U302" s="197"/>
      <c r="V302" s="197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/>
      <c r="AI302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198"/>
      <c r="CH302" s="198"/>
      <c r="CI302" s="198"/>
      <c r="CJ302" s="198"/>
      <c r="CK302" s="198"/>
      <c r="CL302" s="198"/>
      <c r="CM302" s="198"/>
      <c r="CN302"/>
      <c r="CO302"/>
      <c r="CP302"/>
      <c r="CQ302"/>
      <c r="CR302"/>
      <c r="CS302"/>
      <c r="CT302"/>
      <c r="CU302"/>
      <c r="CV302" s="199"/>
      <c r="CW302"/>
      <c r="CX302"/>
      <c r="CY302"/>
      <c r="CZ302"/>
      <c r="DA302"/>
      <c r="DB302"/>
      <c r="DC302"/>
      <c r="DD302"/>
    </row>
    <row r="303" spans="1:108" s="169" customFormat="1" ht="17.25" customHeight="1">
      <c r="A303" s="9"/>
      <c r="B303" s="195"/>
      <c r="C303" s="195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7"/>
      <c r="S303" s="197"/>
      <c r="T303" s="197"/>
      <c r="U303" s="197"/>
      <c r="V303" s="197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/>
      <c r="AI303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/>
      <c r="CO303"/>
      <c r="CP303"/>
      <c r="CQ303"/>
      <c r="CR303"/>
      <c r="CS303"/>
      <c r="CT303"/>
      <c r="CU303"/>
      <c r="CV303" s="199"/>
      <c r="CW303"/>
      <c r="CX303"/>
      <c r="CY303"/>
      <c r="CZ303"/>
      <c r="DA303"/>
      <c r="DB303"/>
      <c r="DC303"/>
      <c r="DD303"/>
    </row>
    <row r="304" spans="1:108" s="169" customFormat="1" ht="17.25" customHeight="1">
      <c r="A304" s="9"/>
      <c r="B304" s="195"/>
      <c r="C304" s="195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7"/>
      <c r="S304" s="197"/>
      <c r="T304" s="197"/>
      <c r="U304" s="197"/>
      <c r="V304" s="197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/>
      <c r="AI304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  <c r="CG304" s="198"/>
      <c r="CH304" s="198"/>
      <c r="CI304" s="198"/>
      <c r="CJ304" s="198"/>
      <c r="CK304" s="198"/>
      <c r="CL304" s="198"/>
      <c r="CM304" s="198"/>
      <c r="CN304"/>
      <c r="CO304"/>
      <c r="CP304"/>
      <c r="CQ304"/>
      <c r="CR304"/>
      <c r="CS304"/>
      <c r="CT304"/>
      <c r="CU304"/>
      <c r="CV304" s="199"/>
      <c r="CW304"/>
      <c r="CX304"/>
      <c r="CY304"/>
      <c r="CZ304"/>
      <c r="DA304"/>
      <c r="DB304"/>
      <c r="DC304"/>
      <c r="DD304"/>
    </row>
    <row r="305" spans="1:108" s="169" customFormat="1" ht="17.25" customHeight="1">
      <c r="A305" s="9"/>
      <c r="B305" s="195"/>
      <c r="C305" s="195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7"/>
      <c r="S305" s="197"/>
      <c r="T305" s="197"/>
      <c r="U305" s="197"/>
      <c r="V305" s="197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/>
      <c r="AI305"/>
      <c r="AJ305" s="198"/>
      <c r="AK305" s="198"/>
      <c r="AL305" s="198"/>
      <c r="AM305" s="198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  <c r="CG305" s="198"/>
      <c r="CH305" s="198"/>
      <c r="CI305" s="198"/>
      <c r="CJ305" s="198"/>
      <c r="CK305" s="198"/>
      <c r="CL305" s="198"/>
      <c r="CM305" s="198"/>
      <c r="CN305"/>
      <c r="CO305"/>
      <c r="CP305"/>
      <c r="CQ305"/>
      <c r="CR305"/>
      <c r="CS305"/>
      <c r="CT305"/>
      <c r="CU305"/>
      <c r="CV305" s="199"/>
      <c r="CW305"/>
      <c r="CX305"/>
      <c r="CY305"/>
      <c r="CZ305"/>
      <c r="DA305"/>
      <c r="DB305"/>
      <c r="DC305"/>
      <c r="DD305"/>
    </row>
    <row r="306" spans="1:108" s="169" customFormat="1" ht="17.25" customHeight="1">
      <c r="A306" s="9"/>
      <c r="B306" s="195"/>
      <c r="C306" s="195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7"/>
      <c r="S306" s="197"/>
      <c r="T306" s="197"/>
      <c r="U306" s="197"/>
      <c r="V306" s="197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/>
      <c r="AI306"/>
      <c r="AJ306" s="198"/>
      <c r="AK306" s="198"/>
      <c r="AL306" s="198"/>
      <c r="AM306" s="198"/>
      <c r="AN306" s="198"/>
      <c r="AO306" s="198"/>
      <c r="AP306" s="198"/>
      <c r="AQ306" s="198"/>
      <c r="AR306" s="198"/>
      <c r="AS306" s="198"/>
      <c r="AT306" s="198"/>
      <c r="AU306" s="198"/>
      <c r="AV306" s="198"/>
      <c r="AW306" s="198"/>
      <c r="AX306" s="198"/>
      <c r="AY306" s="198"/>
      <c r="AZ306" s="19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  <c r="CG306" s="198"/>
      <c r="CH306" s="198"/>
      <c r="CI306" s="198"/>
      <c r="CJ306" s="198"/>
      <c r="CK306" s="198"/>
      <c r="CL306" s="198"/>
      <c r="CM306" s="198"/>
      <c r="CN306"/>
      <c r="CO306"/>
      <c r="CP306"/>
      <c r="CQ306"/>
      <c r="CR306"/>
      <c r="CS306"/>
      <c r="CT306"/>
      <c r="CU306"/>
      <c r="CV306" s="199"/>
      <c r="CW306"/>
      <c r="CX306"/>
      <c r="CY306"/>
      <c r="CZ306"/>
      <c r="DA306"/>
      <c r="DB306"/>
      <c r="DC306"/>
      <c r="DD306"/>
    </row>
    <row r="307" spans="1:108" s="169" customFormat="1" ht="17.25" customHeight="1">
      <c r="A307" s="9"/>
      <c r="B307" s="195"/>
      <c r="C307" s="195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7"/>
      <c r="S307" s="197"/>
      <c r="T307" s="197"/>
      <c r="U307" s="197"/>
      <c r="V307" s="197"/>
      <c r="W307" s="198"/>
      <c r="X307" s="198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/>
      <c r="AI307"/>
      <c r="AJ307" s="198"/>
      <c r="AK307" s="198"/>
      <c r="AL307" s="198"/>
      <c r="AM307" s="198"/>
      <c r="AN307" s="198"/>
      <c r="AO307" s="198"/>
      <c r="AP307" s="198"/>
      <c r="AQ307" s="198"/>
      <c r="AR307" s="198"/>
      <c r="AS307" s="198"/>
      <c r="AT307" s="198"/>
      <c r="AU307" s="198"/>
      <c r="AV307" s="198"/>
      <c r="AW307" s="198"/>
      <c r="AX307" s="198"/>
      <c r="AY307" s="198"/>
      <c r="AZ307" s="19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  <c r="CG307" s="198"/>
      <c r="CH307" s="198"/>
      <c r="CI307" s="198"/>
      <c r="CJ307" s="198"/>
      <c r="CK307" s="198"/>
      <c r="CL307" s="198"/>
      <c r="CM307" s="198"/>
      <c r="CN307"/>
      <c r="CO307"/>
      <c r="CP307"/>
      <c r="CQ307"/>
      <c r="CR307"/>
      <c r="CS307"/>
      <c r="CT307"/>
      <c r="CU307"/>
      <c r="CV307" s="199"/>
      <c r="CW307"/>
      <c r="CX307"/>
      <c r="CY307"/>
      <c r="CZ307"/>
      <c r="DA307"/>
      <c r="DB307"/>
      <c r="DC307"/>
      <c r="DD307"/>
    </row>
    <row r="308" spans="1:108" s="169" customFormat="1" ht="17.25" customHeight="1">
      <c r="A308" s="9"/>
      <c r="B308" s="195"/>
      <c r="C308" s="195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7"/>
      <c r="S308" s="197"/>
      <c r="T308" s="197"/>
      <c r="U308" s="197"/>
      <c r="V308" s="197"/>
      <c r="W308" s="198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/>
      <c r="AI308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/>
      <c r="AX308" s="198"/>
      <c r="AY308" s="198"/>
      <c r="AZ308" s="19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198"/>
      <c r="CH308" s="198"/>
      <c r="CI308" s="198"/>
      <c r="CJ308" s="198"/>
      <c r="CK308" s="198"/>
      <c r="CL308" s="198"/>
      <c r="CM308" s="198"/>
      <c r="CN308"/>
      <c r="CO308"/>
      <c r="CP308"/>
      <c r="CQ308"/>
      <c r="CR308"/>
      <c r="CS308"/>
      <c r="CT308"/>
      <c r="CU308"/>
      <c r="CV308" s="199"/>
      <c r="CW308"/>
      <c r="CX308"/>
      <c r="CY308"/>
      <c r="CZ308"/>
      <c r="DA308"/>
      <c r="DB308"/>
      <c r="DC308"/>
      <c r="DD308"/>
    </row>
    <row r="309" spans="1:108" s="169" customFormat="1" ht="17.25" customHeight="1">
      <c r="A309" s="9"/>
      <c r="B309" s="195"/>
      <c r="C309" s="195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7"/>
      <c r="S309" s="197"/>
      <c r="T309" s="197"/>
      <c r="U309" s="197"/>
      <c r="V309" s="197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/>
      <c r="AI309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  <c r="AT309" s="198"/>
      <c r="AU309" s="198"/>
      <c r="AV309" s="198"/>
      <c r="AW309" s="198"/>
      <c r="AX309" s="198"/>
      <c r="AY309" s="198"/>
      <c r="AZ309" s="19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  <c r="CG309" s="198"/>
      <c r="CH309" s="198"/>
      <c r="CI309" s="198"/>
      <c r="CJ309" s="198"/>
      <c r="CK309" s="198"/>
      <c r="CL309" s="198"/>
      <c r="CM309" s="198"/>
      <c r="CN309"/>
      <c r="CO309"/>
      <c r="CP309"/>
      <c r="CQ309"/>
      <c r="CR309"/>
      <c r="CS309"/>
      <c r="CT309"/>
      <c r="CU309"/>
      <c r="CV309" s="199"/>
      <c r="CW309"/>
      <c r="CX309"/>
      <c r="CY309"/>
      <c r="CZ309"/>
      <c r="DA309"/>
      <c r="DB309"/>
      <c r="DC309"/>
      <c r="DD309"/>
    </row>
    <row r="310" spans="1:108" s="169" customFormat="1" ht="17.25" customHeight="1">
      <c r="A310" s="9"/>
      <c r="B310" s="195"/>
      <c r="C310" s="195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7"/>
      <c r="S310" s="197"/>
      <c r="T310" s="197"/>
      <c r="U310" s="197"/>
      <c r="V310" s="197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/>
      <c r="AI310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98"/>
      <c r="AV310" s="198"/>
      <c r="AW310" s="198"/>
      <c r="AX310" s="198"/>
      <c r="AY310" s="198"/>
      <c r="AZ310" s="19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  <c r="BZ310" s="198"/>
      <c r="CA310" s="198"/>
      <c r="CB310" s="198"/>
      <c r="CC310" s="198"/>
      <c r="CD310" s="198"/>
      <c r="CE310" s="198"/>
      <c r="CF310" s="198"/>
      <c r="CG310" s="198"/>
      <c r="CH310" s="198"/>
      <c r="CI310" s="198"/>
      <c r="CJ310" s="198"/>
      <c r="CK310" s="198"/>
      <c r="CL310" s="198"/>
      <c r="CM310" s="198"/>
      <c r="CN310"/>
      <c r="CO310"/>
      <c r="CP310"/>
      <c r="CQ310"/>
      <c r="CR310"/>
      <c r="CS310"/>
      <c r="CT310"/>
      <c r="CU310"/>
      <c r="CV310" s="199"/>
      <c r="CW310"/>
      <c r="CX310"/>
      <c r="CY310"/>
      <c r="CZ310"/>
      <c r="DA310"/>
      <c r="DB310"/>
      <c r="DC310"/>
      <c r="DD310"/>
    </row>
    <row r="311" spans="1:108" s="169" customFormat="1" ht="17.25" customHeight="1">
      <c r="A311" s="9"/>
      <c r="B311" s="195"/>
      <c r="C311" s="195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7"/>
      <c r="S311" s="197"/>
      <c r="T311" s="197"/>
      <c r="U311" s="197"/>
      <c r="V311" s="197"/>
      <c r="W311" s="198"/>
      <c r="X311" s="198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/>
      <c r="AI311"/>
      <c r="AJ311" s="198"/>
      <c r="AK311" s="198"/>
      <c r="AL311" s="198"/>
      <c r="AM311" s="198"/>
      <c r="AN311" s="198"/>
      <c r="AO311" s="198"/>
      <c r="AP311" s="198"/>
      <c r="AQ311" s="198"/>
      <c r="AR311" s="198"/>
      <c r="AS311" s="198"/>
      <c r="AT311" s="198"/>
      <c r="AU311" s="198"/>
      <c r="AV311" s="198"/>
      <c r="AW311" s="198"/>
      <c r="AX311" s="198"/>
      <c r="AY311" s="198"/>
      <c r="AZ311" s="19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  <c r="BZ311" s="198"/>
      <c r="CA311" s="198"/>
      <c r="CB311" s="198"/>
      <c r="CC311" s="198"/>
      <c r="CD311" s="198"/>
      <c r="CE311" s="198"/>
      <c r="CF311" s="198"/>
      <c r="CG311" s="198"/>
      <c r="CH311" s="198"/>
      <c r="CI311" s="198"/>
      <c r="CJ311" s="198"/>
      <c r="CK311" s="198"/>
      <c r="CL311" s="198"/>
      <c r="CM311" s="198"/>
      <c r="CN311"/>
      <c r="CO311"/>
      <c r="CP311"/>
      <c r="CQ311"/>
      <c r="CR311"/>
      <c r="CS311"/>
      <c r="CT311"/>
      <c r="CU311"/>
      <c r="CV311" s="199"/>
      <c r="CW311"/>
      <c r="CX311"/>
      <c r="CY311"/>
      <c r="CZ311"/>
      <c r="DA311"/>
      <c r="DB311"/>
      <c r="DC311"/>
      <c r="DD311"/>
    </row>
    <row r="312" spans="1:108" s="169" customFormat="1" ht="17.25" customHeight="1">
      <c r="A312" s="9"/>
      <c r="B312" s="195"/>
      <c r="C312" s="195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7"/>
      <c r="S312" s="197"/>
      <c r="T312" s="197"/>
      <c r="U312" s="197"/>
      <c r="V312" s="197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/>
      <c r="AI312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98"/>
      <c r="AV312" s="198"/>
      <c r="AW312" s="198"/>
      <c r="AX312" s="198"/>
      <c r="AY312" s="198"/>
      <c r="AZ312" s="19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  <c r="BZ312" s="198"/>
      <c r="CA312" s="198"/>
      <c r="CB312" s="198"/>
      <c r="CC312" s="198"/>
      <c r="CD312" s="198"/>
      <c r="CE312" s="198"/>
      <c r="CF312" s="198"/>
      <c r="CG312" s="198"/>
      <c r="CH312" s="198"/>
      <c r="CI312" s="198"/>
      <c r="CJ312" s="198"/>
      <c r="CK312" s="198"/>
      <c r="CL312" s="198"/>
      <c r="CM312" s="198"/>
      <c r="CN312"/>
      <c r="CO312"/>
      <c r="CP312"/>
      <c r="CQ312"/>
      <c r="CR312"/>
      <c r="CS312"/>
      <c r="CT312"/>
      <c r="CU312"/>
      <c r="CV312" s="199"/>
      <c r="CW312"/>
      <c r="CX312"/>
      <c r="CY312"/>
      <c r="CZ312"/>
      <c r="DA312"/>
      <c r="DB312"/>
      <c r="DC312"/>
      <c r="DD312"/>
    </row>
    <row r="313" spans="1:108" s="169" customFormat="1" ht="17.25" customHeight="1">
      <c r="A313" s="9"/>
      <c r="B313" s="195"/>
      <c r="C313" s="195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7"/>
      <c r="S313" s="197"/>
      <c r="T313" s="197"/>
      <c r="U313" s="197"/>
      <c r="V313" s="197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/>
      <c r="AI313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  <c r="BZ313" s="198"/>
      <c r="CA313" s="198"/>
      <c r="CB313" s="198"/>
      <c r="CC313" s="198"/>
      <c r="CD313" s="198"/>
      <c r="CE313" s="198"/>
      <c r="CF313" s="198"/>
      <c r="CG313" s="198"/>
      <c r="CH313" s="198"/>
      <c r="CI313" s="198"/>
      <c r="CJ313" s="198"/>
      <c r="CK313" s="198"/>
      <c r="CL313" s="198"/>
      <c r="CM313" s="198"/>
      <c r="CN313"/>
      <c r="CO313"/>
      <c r="CP313"/>
      <c r="CQ313"/>
      <c r="CR313"/>
      <c r="CS313"/>
      <c r="CT313"/>
      <c r="CU313"/>
      <c r="CV313" s="199"/>
      <c r="CW313"/>
      <c r="CX313"/>
      <c r="CY313"/>
      <c r="CZ313"/>
      <c r="DA313"/>
      <c r="DB313"/>
      <c r="DC313"/>
      <c r="DD313"/>
    </row>
    <row r="314" spans="1:108" s="169" customFormat="1" ht="17.25" customHeight="1">
      <c r="A314" s="9"/>
      <c r="B314" s="195"/>
      <c r="C314" s="195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7"/>
      <c r="S314" s="197"/>
      <c r="T314" s="197"/>
      <c r="U314" s="197"/>
      <c r="V314" s="197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/>
      <c r="AI314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  <c r="BZ314" s="198"/>
      <c r="CA314" s="198"/>
      <c r="CB314" s="198"/>
      <c r="CC314" s="198"/>
      <c r="CD314" s="198"/>
      <c r="CE314" s="198"/>
      <c r="CF314" s="198"/>
      <c r="CG314" s="198"/>
      <c r="CH314" s="198"/>
      <c r="CI314" s="198"/>
      <c r="CJ314" s="198"/>
      <c r="CK314" s="198"/>
      <c r="CL314" s="198"/>
      <c r="CM314" s="198"/>
      <c r="CN314"/>
      <c r="CO314"/>
      <c r="CP314"/>
      <c r="CQ314"/>
      <c r="CR314"/>
      <c r="CS314"/>
      <c r="CT314"/>
      <c r="CU314"/>
      <c r="CV314" s="199"/>
      <c r="CW314"/>
      <c r="CX314"/>
      <c r="CY314"/>
      <c r="CZ314"/>
      <c r="DA314"/>
      <c r="DB314"/>
      <c r="DC314"/>
      <c r="DD314"/>
    </row>
    <row r="315" spans="1:108" s="169" customFormat="1" ht="17.25" customHeight="1">
      <c r="A315" s="9"/>
      <c r="B315" s="195"/>
      <c r="C315" s="195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7"/>
      <c r="S315" s="197"/>
      <c r="T315" s="197"/>
      <c r="U315" s="197"/>
      <c r="V315" s="197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/>
      <c r="AI315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8"/>
      <c r="AT315" s="198"/>
      <c r="AU315" s="198"/>
      <c r="AV315" s="198"/>
      <c r="AW315" s="198"/>
      <c r="AX315" s="198"/>
      <c r="AY315" s="198"/>
      <c r="AZ315" s="19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  <c r="BZ315" s="198"/>
      <c r="CA315" s="198"/>
      <c r="CB315" s="198"/>
      <c r="CC315" s="198"/>
      <c r="CD315" s="198"/>
      <c r="CE315" s="198"/>
      <c r="CF315" s="198"/>
      <c r="CG315" s="198"/>
      <c r="CH315" s="198"/>
      <c r="CI315" s="198"/>
      <c r="CJ315" s="198"/>
      <c r="CK315" s="198"/>
      <c r="CL315" s="198"/>
      <c r="CM315" s="198"/>
      <c r="CN315"/>
      <c r="CO315"/>
      <c r="CP315"/>
      <c r="CQ315"/>
      <c r="CR315"/>
      <c r="CS315"/>
      <c r="CT315"/>
      <c r="CU315"/>
      <c r="CV315" s="199"/>
      <c r="CW315"/>
      <c r="CX315"/>
      <c r="CY315"/>
      <c r="CZ315"/>
      <c r="DA315"/>
      <c r="DB315"/>
      <c r="DC315"/>
      <c r="DD315"/>
    </row>
    <row r="316" spans="1:108" s="169" customFormat="1" ht="17.25" customHeight="1">
      <c r="A316" s="9"/>
      <c r="B316" s="195"/>
      <c r="C316" s="195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7"/>
      <c r="S316" s="197"/>
      <c r="T316" s="197"/>
      <c r="U316" s="197"/>
      <c r="V316" s="197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/>
      <c r="AI316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8"/>
      <c r="AT316" s="198"/>
      <c r="AU316" s="198"/>
      <c r="AV316" s="198"/>
      <c r="AW316" s="198"/>
      <c r="AX316" s="198"/>
      <c r="AY316" s="198"/>
      <c r="AZ316" s="19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  <c r="BZ316" s="198"/>
      <c r="CA316" s="198"/>
      <c r="CB316" s="198"/>
      <c r="CC316" s="198"/>
      <c r="CD316" s="198"/>
      <c r="CE316" s="198"/>
      <c r="CF316" s="198"/>
      <c r="CG316" s="198"/>
      <c r="CH316" s="198"/>
      <c r="CI316" s="198"/>
      <c r="CJ316" s="198"/>
      <c r="CK316" s="198"/>
      <c r="CL316" s="198"/>
      <c r="CM316" s="198"/>
      <c r="CN316"/>
      <c r="CO316"/>
      <c r="CP316"/>
      <c r="CQ316"/>
      <c r="CR316"/>
      <c r="CS316"/>
      <c r="CT316"/>
      <c r="CU316"/>
      <c r="CV316" s="199"/>
      <c r="CW316"/>
      <c r="CX316"/>
      <c r="CY316"/>
      <c r="CZ316"/>
      <c r="DA316"/>
      <c r="DB316"/>
      <c r="DC316"/>
      <c r="DD316"/>
    </row>
    <row r="317" spans="1:108" s="169" customFormat="1" ht="17.25" customHeight="1">
      <c r="A317" s="9"/>
      <c r="B317" s="195"/>
      <c r="C317" s="195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7"/>
      <c r="S317" s="197"/>
      <c r="T317" s="197"/>
      <c r="U317" s="197"/>
      <c r="V317" s="197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/>
      <c r="AI317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198"/>
      <c r="AT317" s="198"/>
      <c r="AU317" s="198"/>
      <c r="AV317" s="198"/>
      <c r="AW317" s="198"/>
      <c r="AX317" s="198"/>
      <c r="AY317" s="198"/>
      <c r="AZ317" s="19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  <c r="BZ317" s="198"/>
      <c r="CA317" s="198"/>
      <c r="CB317" s="198"/>
      <c r="CC317" s="198"/>
      <c r="CD317" s="198"/>
      <c r="CE317" s="198"/>
      <c r="CF317" s="198"/>
      <c r="CG317" s="198"/>
      <c r="CH317" s="198"/>
      <c r="CI317" s="198"/>
      <c r="CJ317" s="198"/>
      <c r="CK317" s="198"/>
      <c r="CL317" s="198"/>
      <c r="CM317" s="198"/>
      <c r="CN317"/>
      <c r="CO317"/>
      <c r="CP317"/>
      <c r="CQ317"/>
      <c r="CR317"/>
      <c r="CS317"/>
      <c r="CT317"/>
      <c r="CU317"/>
      <c r="CV317" s="199"/>
      <c r="CW317"/>
      <c r="CX317"/>
      <c r="CY317"/>
      <c r="CZ317"/>
      <c r="DA317"/>
      <c r="DB317"/>
      <c r="DC317"/>
      <c r="DD317"/>
    </row>
    <row r="318" spans="1:108" s="169" customFormat="1" ht="17.25" customHeight="1">
      <c r="A318" s="9"/>
      <c r="B318" s="195"/>
      <c r="C318" s="195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7"/>
      <c r="S318" s="197"/>
      <c r="T318" s="197"/>
      <c r="U318" s="197"/>
      <c r="V318" s="197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/>
      <c r="AI31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8"/>
      <c r="AT318" s="198"/>
      <c r="AU318" s="198"/>
      <c r="AV318" s="198"/>
      <c r="AW318" s="198"/>
      <c r="AX318" s="198"/>
      <c r="AY318" s="198"/>
      <c r="AZ318" s="19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  <c r="CG318" s="198"/>
      <c r="CH318" s="198"/>
      <c r="CI318" s="198"/>
      <c r="CJ318" s="198"/>
      <c r="CK318" s="198"/>
      <c r="CL318" s="198"/>
      <c r="CM318" s="198"/>
      <c r="CN318"/>
      <c r="CO318"/>
      <c r="CP318"/>
      <c r="CQ318"/>
      <c r="CR318"/>
      <c r="CS318"/>
      <c r="CT318"/>
      <c r="CU318"/>
      <c r="CV318" s="199"/>
      <c r="CW318"/>
      <c r="CX318"/>
      <c r="CY318"/>
      <c r="CZ318"/>
      <c r="DA318"/>
      <c r="DB318"/>
      <c r="DC318"/>
      <c r="DD318"/>
    </row>
    <row r="319" spans="1:108" s="169" customFormat="1" ht="17.25" customHeight="1">
      <c r="A319" s="9"/>
      <c r="B319" s="195"/>
      <c r="C319" s="195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7"/>
      <c r="S319" s="197"/>
      <c r="T319" s="197"/>
      <c r="U319" s="197"/>
      <c r="V319" s="197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/>
      <c r="AI319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8"/>
      <c r="AT319" s="198"/>
      <c r="AU319" s="198"/>
      <c r="AV319" s="198"/>
      <c r="AW319" s="198"/>
      <c r="AX319" s="198"/>
      <c r="AY319" s="198"/>
      <c r="AZ319" s="19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  <c r="CG319" s="198"/>
      <c r="CH319" s="198"/>
      <c r="CI319" s="198"/>
      <c r="CJ319" s="198"/>
      <c r="CK319" s="198"/>
      <c r="CL319" s="198"/>
      <c r="CM319" s="198"/>
      <c r="CN319"/>
      <c r="CO319"/>
      <c r="CP319"/>
      <c r="CQ319"/>
      <c r="CR319"/>
      <c r="CS319"/>
      <c r="CT319"/>
      <c r="CU319"/>
      <c r="CV319" s="199"/>
      <c r="CW319"/>
      <c r="CX319"/>
      <c r="CY319"/>
      <c r="CZ319"/>
      <c r="DA319"/>
      <c r="DB319"/>
      <c r="DC319"/>
      <c r="DD319"/>
    </row>
    <row r="320" spans="1:108" s="169" customFormat="1" ht="17.25" customHeight="1">
      <c r="A320" s="9"/>
      <c r="B320" s="195"/>
      <c r="C320" s="195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7"/>
      <c r="S320" s="197"/>
      <c r="T320" s="197"/>
      <c r="U320" s="197"/>
      <c r="V320" s="197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/>
      <c r="AI320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8"/>
      <c r="AT320" s="198"/>
      <c r="AU320" s="198"/>
      <c r="AV320" s="198"/>
      <c r="AW320" s="198"/>
      <c r="AX320" s="198"/>
      <c r="AY320" s="198"/>
      <c r="AZ320" s="19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  <c r="CG320" s="198"/>
      <c r="CH320" s="198"/>
      <c r="CI320" s="198"/>
      <c r="CJ320" s="198"/>
      <c r="CK320" s="198"/>
      <c r="CL320" s="198"/>
      <c r="CM320" s="198"/>
      <c r="CN320"/>
      <c r="CO320"/>
      <c r="CP320"/>
      <c r="CQ320"/>
      <c r="CR320"/>
      <c r="CS320"/>
      <c r="CT320"/>
      <c r="CU320"/>
      <c r="CV320" s="199"/>
      <c r="CW320"/>
      <c r="CX320"/>
      <c r="CY320"/>
      <c r="CZ320"/>
      <c r="DA320"/>
      <c r="DB320"/>
      <c r="DC320"/>
      <c r="DD320"/>
    </row>
    <row r="321" spans="1:108" s="169" customFormat="1" ht="17.25" customHeight="1">
      <c r="A321" s="9"/>
      <c r="B321" s="195"/>
      <c r="C321" s="195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7"/>
      <c r="S321" s="197"/>
      <c r="T321" s="197"/>
      <c r="U321" s="197"/>
      <c r="V321" s="197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/>
      <c r="AI321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8"/>
      <c r="AT321" s="198"/>
      <c r="AU321" s="198"/>
      <c r="AV321" s="198"/>
      <c r="AW321" s="198"/>
      <c r="AX321" s="198"/>
      <c r="AY321" s="198"/>
      <c r="AZ321" s="19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  <c r="CG321" s="198"/>
      <c r="CH321" s="198"/>
      <c r="CI321" s="198"/>
      <c r="CJ321" s="198"/>
      <c r="CK321" s="198"/>
      <c r="CL321" s="198"/>
      <c r="CM321" s="198"/>
      <c r="CN321"/>
      <c r="CO321"/>
      <c r="CP321"/>
      <c r="CQ321"/>
      <c r="CR321"/>
      <c r="CS321"/>
      <c r="CT321"/>
      <c r="CU321"/>
      <c r="CV321" s="199"/>
      <c r="CW321"/>
      <c r="CX321"/>
      <c r="CY321"/>
      <c r="CZ321"/>
      <c r="DA321"/>
      <c r="DB321"/>
      <c r="DC321"/>
      <c r="DD321"/>
    </row>
    <row r="322" spans="1:108" s="169" customFormat="1" ht="17.25" customHeight="1">
      <c r="A322" s="9"/>
      <c r="B322" s="195"/>
      <c r="C322" s="195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7"/>
      <c r="S322" s="197"/>
      <c r="T322" s="197"/>
      <c r="U322" s="197"/>
      <c r="V322" s="197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/>
      <c r="AI322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198"/>
      <c r="AT322" s="198"/>
      <c r="AU322" s="198"/>
      <c r="AV322" s="198"/>
      <c r="AW322" s="198"/>
      <c r="AX322" s="198"/>
      <c r="AY322" s="198"/>
      <c r="AZ322" s="19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  <c r="BZ322" s="198"/>
      <c r="CA322" s="198"/>
      <c r="CB322" s="198"/>
      <c r="CC322" s="198"/>
      <c r="CD322" s="198"/>
      <c r="CE322" s="198"/>
      <c r="CF322" s="198"/>
      <c r="CG322" s="198"/>
      <c r="CH322" s="198"/>
      <c r="CI322" s="198"/>
      <c r="CJ322" s="198"/>
      <c r="CK322" s="198"/>
      <c r="CL322" s="198"/>
      <c r="CM322" s="198"/>
      <c r="CN322"/>
      <c r="CO322"/>
      <c r="CP322"/>
      <c r="CQ322"/>
      <c r="CR322"/>
      <c r="CS322"/>
      <c r="CT322"/>
      <c r="CU322"/>
      <c r="CV322" s="199"/>
      <c r="CW322"/>
      <c r="CX322"/>
      <c r="CY322"/>
      <c r="CZ322"/>
      <c r="DA322"/>
      <c r="DB322"/>
      <c r="DC322"/>
      <c r="DD322"/>
    </row>
    <row r="323" spans="1:108" s="169" customFormat="1" ht="17.25" customHeight="1">
      <c r="A323" s="9"/>
      <c r="B323" s="195"/>
      <c r="C323" s="195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7"/>
      <c r="S323" s="197"/>
      <c r="T323" s="197"/>
      <c r="U323" s="197"/>
      <c r="V323" s="197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/>
      <c r="AI323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198"/>
      <c r="AT323" s="198"/>
      <c r="AU323" s="198"/>
      <c r="AV323" s="198"/>
      <c r="AW323" s="198"/>
      <c r="AX323" s="198"/>
      <c r="AY323" s="198"/>
      <c r="AZ323" s="19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  <c r="CG323" s="198"/>
      <c r="CH323" s="198"/>
      <c r="CI323" s="198"/>
      <c r="CJ323" s="198"/>
      <c r="CK323" s="198"/>
      <c r="CL323" s="198"/>
      <c r="CM323" s="198"/>
      <c r="CN323"/>
      <c r="CO323"/>
      <c r="CP323"/>
      <c r="CQ323"/>
      <c r="CR323"/>
      <c r="CS323"/>
      <c r="CT323"/>
      <c r="CU323"/>
      <c r="CV323" s="199"/>
      <c r="CW323"/>
      <c r="CX323"/>
      <c r="CY323"/>
      <c r="CZ323"/>
      <c r="DA323"/>
      <c r="DB323"/>
      <c r="DC323"/>
      <c r="DD323"/>
    </row>
    <row r="324" spans="1:108" s="169" customFormat="1" ht="17.25" customHeight="1">
      <c r="A324" s="9"/>
      <c r="B324" s="195"/>
      <c r="C324" s="195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7"/>
      <c r="S324" s="197"/>
      <c r="T324" s="197"/>
      <c r="U324" s="197"/>
      <c r="V324" s="197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/>
      <c r="AI324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  <c r="CG324" s="198"/>
      <c r="CH324" s="198"/>
      <c r="CI324" s="198"/>
      <c r="CJ324" s="198"/>
      <c r="CK324" s="198"/>
      <c r="CL324" s="198"/>
      <c r="CM324" s="198"/>
      <c r="CN324"/>
      <c r="CO324"/>
      <c r="CP324"/>
      <c r="CQ324"/>
      <c r="CR324"/>
      <c r="CS324"/>
      <c r="CT324"/>
      <c r="CU324"/>
      <c r="CV324" s="199"/>
      <c r="CW324"/>
      <c r="CX324"/>
      <c r="CY324"/>
      <c r="CZ324"/>
      <c r="DA324"/>
      <c r="DB324"/>
      <c r="DC324"/>
      <c r="DD324"/>
    </row>
    <row r="325" spans="1:108" s="169" customFormat="1" ht="17.25" customHeight="1">
      <c r="A325" s="9"/>
      <c r="B325" s="195"/>
      <c r="C325" s="195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7"/>
      <c r="S325" s="197"/>
      <c r="T325" s="197"/>
      <c r="U325" s="197"/>
      <c r="V325" s="197"/>
      <c r="W325" s="198"/>
      <c r="X325" s="198"/>
      <c r="Y325" s="198"/>
      <c r="Z325" s="198"/>
      <c r="AA325" s="198"/>
      <c r="AB325" s="198"/>
      <c r="AC325" s="198"/>
      <c r="AD325" s="198"/>
      <c r="AE325" s="198"/>
      <c r="AF325" s="198"/>
      <c r="AG325" s="198"/>
      <c r="AH325"/>
      <c r="AI325"/>
      <c r="AJ325" s="198"/>
      <c r="AK325" s="198"/>
      <c r="AL325" s="198"/>
      <c r="AM325" s="198"/>
      <c r="AN325" s="198"/>
      <c r="AO325" s="198"/>
      <c r="AP325" s="198"/>
      <c r="AQ325" s="198"/>
      <c r="AR325" s="198"/>
      <c r="AS325" s="198"/>
      <c r="AT325" s="198"/>
      <c r="AU325" s="198"/>
      <c r="AV325" s="198"/>
      <c r="AW325" s="198"/>
      <c r="AX325" s="198"/>
      <c r="AY325" s="198"/>
      <c r="AZ325" s="19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  <c r="BZ325" s="198"/>
      <c r="CA325" s="198"/>
      <c r="CB325" s="198"/>
      <c r="CC325" s="198"/>
      <c r="CD325" s="198"/>
      <c r="CE325" s="198"/>
      <c r="CF325" s="198"/>
      <c r="CG325" s="198"/>
      <c r="CH325" s="198"/>
      <c r="CI325" s="198"/>
      <c r="CJ325" s="198"/>
      <c r="CK325" s="198"/>
      <c r="CL325" s="198"/>
      <c r="CM325" s="198"/>
      <c r="CN325"/>
      <c r="CO325"/>
      <c r="CP325"/>
      <c r="CQ325"/>
      <c r="CR325"/>
      <c r="CS325"/>
      <c r="CT325"/>
      <c r="CU325"/>
      <c r="CV325" s="199"/>
      <c r="CW325"/>
      <c r="CX325"/>
      <c r="CY325"/>
      <c r="CZ325"/>
      <c r="DA325"/>
      <c r="DB325"/>
      <c r="DC325"/>
      <c r="DD325"/>
    </row>
    <row r="326" spans="1:108" s="169" customFormat="1" ht="17.25" customHeight="1">
      <c r="A326" s="9"/>
      <c r="B326" s="195"/>
      <c r="C326" s="195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7"/>
      <c r="S326" s="197"/>
      <c r="T326" s="197"/>
      <c r="U326" s="197"/>
      <c r="V326" s="197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/>
      <c r="AI326"/>
      <c r="AJ326" s="198"/>
      <c r="AK326" s="198"/>
      <c r="AL326" s="198"/>
      <c r="AM326" s="198"/>
      <c r="AN326" s="198"/>
      <c r="AO326" s="198"/>
      <c r="AP326" s="198"/>
      <c r="AQ326" s="198"/>
      <c r="AR326" s="198"/>
      <c r="AS326" s="198"/>
      <c r="AT326" s="198"/>
      <c r="AU326" s="198"/>
      <c r="AV326" s="198"/>
      <c r="AW326" s="198"/>
      <c r="AX326" s="198"/>
      <c r="AY326" s="198"/>
      <c r="AZ326" s="19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  <c r="BZ326" s="198"/>
      <c r="CA326" s="198"/>
      <c r="CB326" s="198"/>
      <c r="CC326" s="198"/>
      <c r="CD326" s="198"/>
      <c r="CE326" s="198"/>
      <c r="CF326" s="198"/>
      <c r="CG326" s="198"/>
      <c r="CH326" s="198"/>
      <c r="CI326" s="198"/>
      <c r="CJ326" s="198"/>
      <c r="CK326" s="198"/>
      <c r="CL326" s="198"/>
      <c r="CM326" s="198"/>
      <c r="CN326"/>
      <c r="CO326"/>
      <c r="CP326"/>
      <c r="CQ326"/>
      <c r="CR326"/>
      <c r="CS326"/>
      <c r="CT326"/>
      <c r="CU326"/>
      <c r="CV326" s="199"/>
      <c r="CW326"/>
      <c r="CX326"/>
      <c r="CY326"/>
      <c r="CZ326"/>
      <c r="DA326"/>
      <c r="DB326"/>
      <c r="DC326"/>
      <c r="DD326"/>
    </row>
    <row r="327" spans="1:108" s="169" customFormat="1" ht="17.25" customHeight="1">
      <c r="A327" s="9"/>
      <c r="B327" s="195"/>
      <c r="C327" s="195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7"/>
      <c r="S327" s="197"/>
      <c r="T327" s="197"/>
      <c r="U327" s="197"/>
      <c r="V327" s="197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/>
      <c r="AI327"/>
      <c r="AJ327" s="198"/>
      <c r="AK327" s="198"/>
      <c r="AL327" s="198"/>
      <c r="AM327" s="198"/>
      <c r="AN327" s="198"/>
      <c r="AO327" s="198"/>
      <c r="AP327" s="198"/>
      <c r="AQ327" s="198"/>
      <c r="AR327" s="198"/>
      <c r="AS327" s="198"/>
      <c r="AT327" s="198"/>
      <c r="AU327" s="198"/>
      <c r="AV327" s="198"/>
      <c r="AW327" s="198"/>
      <c r="AX327" s="198"/>
      <c r="AY327" s="198"/>
      <c r="AZ327" s="19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  <c r="BZ327" s="198"/>
      <c r="CA327" s="198"/>
      <c r="CB327" s="198"/>
      <c r="CC327" s="198"/>
      <c r="CD327" s="198"/>
      <c r="CE327" s="198"/>
      <c r="CF327" s="198"/>
      <c r="CG327" s="198"/>
      <c r="CH327" s="198"/>
      <c r="CI327" s="198"/>
      <c r="CJ327" s="198"/>
      <c r="CK327" s="198"/>
      <c r="CL327" s="198"/>
      <c r="CM327" s="198"/>
      <c r="CN327"/>
      <c r="CO327"/>
      <c r="CP327"/>
      <c r="CQ327"/>
      <c r="CR327"/>
      <c r="CS327"/>
      <c r="CT327"/>
      <c r="CU327"/>
      <c r="CV327" s="199"/>
      <c r="CW327"/>
      <c r="CX327"/>
      <c r="CY327"/>
      <c r="CZ327"/>
      <c r="DA327"/>
      <c r="DB327"/>
      <c r="DC327"/>
      <c r="DD327"/>
    </row>
    <row r="328" spans="1:108" s="169" customFormat="1" ht="17.25" customHeight="1">
      <c r="A328" s="9"/>
      <c r="B328" s="195"/>
      <c r="C328" s="195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7"/>
      <c r="S328" s="197"/>
      <c r="T328" s="197"/>
      <c r="U328" s="197"/>
      <c r="V328" s="197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/>
      <c r="AI328"/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8"/>
      <c r="AT328" s="198"/>
      <c r="AU328" s="198"/>
      <c r="AV328" s="198"/>
      <c r="AW328" s="198"/>
      <c r="AX328" s="198"/>
      <c r="AY328" s="198"/>
      <c r="AZ328" s="19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  <c r="CG328" s="198"/>
      <c r="CH328" s="198"/>
      <c r="CI328" s="198"/>
      <c r="CJ328" s="198"/>
      <c r="CK328" s="198"/>
      <c r="CL328" s="198"/>
      <c r="CM328" s="198"/>
      <c r="CN328"/>
      <c r="CO328"/>
      <c r="CP328"/>
      <c r="CQ328"/>
      <c r="CR328"/>
      <c r="CS328"/>
      <c r="CT328"/>
      <c r="CU328"/>
      <c r="CV328" s="199"/>
      <c r="CW328"/>
      <c r="CX328"/>
      <c r="CY328"/>
      <c r="CZ328"/>
      <c r="DA328"/>
      <c r="DB328"/>
      <c r="DC328"/>
      <c r="DD328"/>
    </row>
    <row r="329" spans="1:108" s="169" customFormat="1" ht="17.25" customHeight="1">
      <c r="A329" s="9"/>
      <c r="B329" s="195"/>
      <c r="C329" s="195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7"/>
      <c r="S329" s="197"/>
      <c r="T329" s="197"/>
      <c r="U329" s="197"/>
      <c r="V329" s="197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/>
      <c r="AI329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8"/>
      <c r="AT329" s="198"/>
      <c r="AU329" s="198"/>
      <c r="AV329" s="198"/>
      <c r="AW329" s="198"/>
      <c r="AX329" s="198"/>
      <c r="AY329" s="198"/>
      <c r="AZ329" s="19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  <c r="CG329" s="198"/>
      <c r="CH329" s="198"/>
      <c r="CI329" s="198"/>
      <c r="CJ329" s="198"/>
      <c r="CK329" s="198"/>
      <c r="CL329" s="198"/>
      <c r="CM329" s="198"/>
      <c r="CN329"/>
      <c r="CO329"/>
      <c r="CP329"/>
      <c r="CQ329"/>
      <c r="CR329"/>
      <c r="CS329"/>
      <c r="CT329"/>
      <c r="CU329"/>
      <c r="CV329" s="199"/>
      <c r="CW329"/>
      <c r="CX329"/>
      <c r="CY329"/>
      <c r="CZ329"/>
      <c r="DA329"/>
      <c r="DB329"/>
      <c r="DC329"/>
      <c r="DD329"/>
    </row>
    <row r="330" spans="1:108" s="169" customFormat="1" ht="17.25" customHeight="1">
      <c r="A330" s="9"/>
      <c r="B330" s="195"/>
      <c r="C330" s="195"/>
      <c r="D330" s="196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7"/>
      <c r="S330" s="197"/>
      <c r="T330" s="197"/>
      <c r="U330" s="197"/>
      <c r="V330" s="197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/>
      <c r="AI330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/>
      <c r="CO330"/>
      <c r="CP330"/>
      <c r="CQ330"/>
      <c r="CR330"/>
      <c r="CS330"/>
      <c r="CT330"/>
      <c r="CU330"/>
      <c r="CV330" s="199"/>
      <c r="CW330"/>
      <c r="CX330"/>
      <c r="CY330"/>
      <c r="CZ330"/>
      <c r="DA330"/>
      <c r="DB330"/>
      <c r="DC330"/>
      <c r="DD330"/>
    </row>
    <row r="331" spans="1:108" s="169" customFormat="1" ht="17.25" customHeight="1">
      <c r="A331" s="9"/>
      <c r="B331" s="195"/>
      <c r="C331" s="195"/>
      <c r="D331" s="196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7"/>
      <c r="S331" s="197"/>
      <c r="T331" s="197"/>
      <c r="U331" s="197"/>
      <c r="V331" s="197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/>
      <c r="AI331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/>
      <c r="CO331"/>
      <c r="CP331"/>
      <c r="CQ331"/>
      <c r="CR331"/>
      <c r="CS331"/>
      <c r="CT331"/>
      <c r="CU331"/>
      <c r="CV331" s="199"/>
      <c r="CW331"/>
      <c r="CX331"/>
      <c r="CY331"/>
      <c r="CZ331"/>
      <c r="DA331"/>
      <c r="DB331"/>
      <c r="DC331"/>
      <c r="DD331"/>
    </row>
    <row r="332" spans="1:109" s="169" customFormat="1" ht="17.25" customHeight="1">
      <c r="A332" s="9"/>
      <c r="B332" s="195"/>
      <c r="C332" s="195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7"/>
      <c r="S332" s="197"/>
      <c r="T332" s="197"/>
      <c r="U332" s="197"/>
      <c r="V332" s="197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/>
      <c r="AI332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/>
      <c r="CO332"/>
      <c r="CP332"/>
      <c r="CQ332"/>
      <c r="CR332"/>
      <c r="CS332"/>
      <c r="CT332"/>
      <c r="CU332"/>
      <c r="CV332" s="199"/>
      <c r="CW332"/>
      <c r="CX332"/>
      <c r="CY332"/>
      <c r="CZ332"/>
      <c r="DA332"/>
      <c r="DB332"/>
      <c r="DC332"/>
      <c r="DD332"/>
      <c r="DE332"/>
    </row>
    <row r="333" spans="1:110" s="169" customFormat="1" ht="17.25" customHeight="1">
      <c r="A333" s="9"/>
      <c r="B333" s="195"/>
      <c r="C333" s="195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7"/>
      <c r="S333" s="197"/>
      <c r="T333" s="197"/>
      <c r="U333" s="197"/>
      <c r="V333" s="197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/>
      <c r="AI333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8"/>
      <c r="AT333" s="198"/>
      <c r="AU333" s="198"/>
      <c r="AV333" s="198"/>
      <c r="AW333" s="198"/>
      <c r="AX333" s="198"/>
      <c r="AY333" s="198"/>
      <c r="AZ333" s="19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  <c r="CG333" s="198"/>
      <c r="CH333" s="198"/>
      <c r="CI333" s="198"/>
      <c r="CJ333" s="198"/>
      <c r="CK333" s="198"/>
      <c r="CL333" s="198"/>
      <c r="CM333" s="198"/>
      <c r="CN333"/>
      <c r="CO333"/>
      <c r="CP333"/>
      <c r="CQ333"/>
      <c r="CR333"/>
      <c r="CS333"/>
      <c r="CT333"/>
      <c r="CU333"/>
      <c r="CV333" s="199"/>
      <c r="CW333"/>
      <c r="CX333"/>
      <c r="CY333"/>
      <c r="CZ333"/>
      <c r="DA333"/>
      <c r="DB333"/>
      <c r="DC333"/>
      <c r="DD333"/>
      <c r="DE333"/>
      <c r="DF333"/>
    </row>
    <row r="334" spans="1:120" s="169" customFormat="1" ht="17.25" customHeight="1">
      <c r="A334" s="9"/>
      <c r="B334" s="195"/>
      <c r="C334" s="195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7"/>
      <c r="S334" s="197"/>
      <c r="T334" s="197"/>
      <c r="U334" s="197"/>
      <c r="V334" s="197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/>
      <c r="AI334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8"/>
      <c r="AT334" s="198"/>
      <c r="AU334" s="198"/>
      <c r="AV334" s="198"/>
      <c r="AW334" s="198"/>
      <c r="AX334" s="198"/>
      <c r="AY334" s="198"/>
      <c r="AZ334" s="19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  <c r="BZ334" s="198"/>
      <c r="CA334" s="198"/>
      <c r="CB334" s="198"/>
      <c r="CC334" s="198"/>
      <c r="CD334" s="198"/>
      <c r="CE334" s="198"/>
      <c r="CF334" s="198"/>
      <c r="CG334" s="198"/>
      <c r="CH334" s="198"/>
      <c r="CI334" s="198"/>
      <c r="CJ334" s="198"/>
      <c r="CK334" s="198"/>
      <c r="CL334" s="198"/>
      <c r="CM334" s="198"/>
      <c r="CN334"/>
      <c r="CO334"/>
      <c r="CP334"/>
      <c r="CQ334"/>
      <c r="CR334"/>
      <c r="CS334"/>
      <c r="CT334"/>
      <c r="CU334"/>
      <c r="CV334" s="199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</row>
    <row r="335" spans="1:120" s="169" customFormat="1" ht="17.25" customHeight="1">
      <c r="A335" s="9"/>
      <c r="B335" s="195"/>
      <c r="C335" s="195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7"/>
      <c r="S335" s="197"/>
      <c r="T335" s="197"/>
      <c r="U335" s="197"/>
      <c r="V335" s="197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/>
      <c r="AI335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198"/>
      <c r="AT335" s="198"/>
      <c r="AU335" s="198"/>
      <c r="AV335" s="198"/>
      <c r="AW335" s="198"/>
      <c r="AX335" s="198"/>
      <c r="AY335" s="198"/>
      <c r="AZ335" s="19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  <c r="BZ335" s="198"/>
      <c r="CA335" s="198"/>
      <c r="CB335" s="198"/>
      <c r="CC335" s="198"/>
      <c r="CD335" s="198"/>
      <c r="CE335" s="198"/>
      <c r="CF335" s="198"/>
      <c r="CG335" s="198"/>
      <c r="CH335" s="198"/>
      <c r="CI335" s="198"/>
      <c r="CJ335" s="198"/>
      <c r="CK335" s="198"/>
      <c r="CL335" s="198"/>
      <c r="CM335" s="198"/>
      <c r="CN335"/>
      <c r="CO335"/>
      <c r="CP335"/>
      <c r="CQ335"/>
      <c r="CR335"/>
      <c r="CS335"/>
      <c r="CT335"/>
      <c r="CU335"/>
      <c r="CV335" s="199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</row>
    <row r="336" spans="1:127" s="169" customFormat="1" ht="17.25" customHeight="1">
      <c r="A336" s="9"/>
      <c r="B336" s="195"/>
      <c r="C336" s="195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7"/>
      <c r="S336" s="197"/>
      <c r="T336" s="197"/>
      <c r="U336" s="197"/>
      <c r="V336" s="197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/>
      <c r="AI336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198"/>
      <c r="AT336" s="198"/>
      <c r="AU336" s="198"/>
      <c r="AV336" s="198"/>
      <c r="AW336" s="198"/>
      <c r="AX336" s="198"/>
      <c r="AY336" s="198"/>
      <c r="AZ336" s="19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  <c r="CG336" s="198"/>
      <c r="CH336" s="198"/>
      <c r="CI336" s="198"/>
      <c r="CJ336" s="198"/>
      <c r="CK336" s="198"/>
      <c r="CL336" s="198"/>
      <c r="CM336" s="198"/>
      <c r="CN336"/>
      <c r="CO336"/>
      <c r="CP336"/>
      <c r="CQ336"/>
      <c r="CR336"/>
      <c r="CS336"/>
      <c r="CT336"/>
      <c r="CU336"/>
      <c r="CV336" s="199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1:127" s="169" customFormat="1" ht="17.25" customHeight="1">
      <c r="A337" s="9"/>
      <c r="B337" s="195"/>
      <c r="C337" s="195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7"/>
      <c r="S337" s="197"/>
      <c r="T337" s="197"/>
      <c r="U337" s="197"/>
      <c r="V337" s="197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/>
      <c r="AI337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198"/>
      <c r="AT337" s="198"/>
      <c r="AU337" s="198"/>
      <c r="AV337" s="198"/>
      <c r="AW337" s="198"/>
      <c r="AX337" s="198"/>
      <c r="AY337" s="198"/>
      <c r="AZ337" s="19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  <c r="CG337" s="198"/>
      <c r="CH337" s="198"/>
      <c r="CI337" s="198"/>
      <c r="CJ337" s="198"/>
      <c r="CK337" s="198"/>
      <c r="CL337" s="198"/>
      <c r="CM337" s="198"/>
      <c r="CN337"/>
      <c r="CO337"/>
      <c r="CP337"/>
      <c r="CQ337"/>
      <c r="CR337"/>
      <c r="CS337"/>
      <c r="CT337"/>
      <c r="CU337"/>
      <c r="CV337" s="199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1:127" s="169" customFormat="1" ht="17.25" customHeight="1">
      <c r="A338" s="9"/>
      <c r="B338" s="195"/>
      <c r="C338" s="195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7"/>
      <c r="S338" s="197"/>
      <c r="T338" s="197"/>
      <c r="U338" s="197"/>
      <c r="V338" s="197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/>
      <c r="AI33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  <c r="CG338" s="198"/>
      <c r="CH338" s="198"/>
      <c r="CI338" s="198"/>
      <c r="CJ338" s="198"/>
      <c r="CK338" s="198"/>
      <c r="CL338" s="198"/>
      <c r="CM338" s="198"/>
      <c r="CN338"/>
      <c r="CO338"/>
      <c r="CP338"/>
      <c r="CQ338"/>
      <c r="CR338"/>
      <c r="CS338"/>
      <c r="CT338"/>
      <c r="CU338"/>
      <c r="CV338" s="199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1:174" s="169" customFormat="1" ht="17.25" customHeight="1">
      <c r="A339" s="9"/>
      <c r="B339" s="195"/>
      <c r="C339" s="195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7"/>
      <c r="S339" s="197"/>
      <c r="T339" s="197"/>
      <c r="U339" s="197"/>
      <c r="V339" s="197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/>
      <c r="AI339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  <c r="AT339" s="198"/>
      <c r="AU339" s="198"/>
      <c r="AV339" s="198"/>
      <c r="AW339" s="198"/>
      <c r="AX339" s="198"/>
      <c r="AY339" s="198"/>
      <c r="AZ339" s="19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  <c r="CG339" s="198"/>
      <c r="CH339" s="198"/>
      <c r="CI339" s="198"/>
      <c r="CJ339" s="198"/>
      <c r="CK339" s="198"/>
      <c r="CL339" s="198"/>
      <c r="CM339" s="198"/>
      <c r="CN339"/>
      <c r="CO339"/>
      <c r="CP339"/>
      <c r="CQ339"/>
      <c r="CR339"/>
      <c r="CS339"/>
      <c r="CT339"/>
      <c r="CU339"/>
      <c r="CV339" s="199"/>
      <c r="CW339"/>
      <c r="CX339"/>
      <c r="CY339"/>
      <c r="CZ339"/>
      <c r="DA339"/>
      <c r="DB339"/>
      <c r="DC339"/>
      <c r="DD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</row>
    <row r="340" spans="109:115" ht="18.75">
      <c r="DE340" s="169"/>
      <c r="DF340" s="169"/>
      <c r="DG340" s="169"/>
      <c r="DH340" s="169"/>
      <c r="DI340" s="169"/>
      <c r="DJ340" s="169"/>
      <c r="DK340" s="169"/>
    </row>
    <row r="365" spans="2:80" ht="18.75">
      <c r="B365" s="201"/>
      <c r="C365" s="201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4"/>
      <c r="S365" s="204"/>
      <c r="T365" s="204"/>
      <c r="U365" s="204"/>
      <c r="V365" s="204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6"/>
      <c r="AI365" s="206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05"/>
      <c r="BO365" s="205"/>
      <c r="BP365" s="205"/>
      <c r="BQ365" s="205"/>
      <c r="BR365" s="205"/>
      <c r="BS365" s="205"/>
      <c r="BT365" s="205"/>
      <c r="BU365" s="205"/>
      <c r="BV365" s="205"/>
      <c r="BW365" s="205"/>
      <c r="BX365" s="205"/>
      <c r="BY365" s="205"/>
      <c r="BZ365" s="205"/>
      <c r="CA365" s="205"/>
      <c r="CB365" s="205"/>
    </row>
    <row r="366" spans="2:80" ht="18.75">
      <c r="B366" s="201"/>
      <c r="C366" s="201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4"/>
      <c r="S366" s="204"/>
      <c r="T366" s="204"/>
      <c r="U366" s="204"/>
      <c r="V366" s="204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6"/>
      <c r="AI366" s="206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05"/>
      <c r="BO366" s="205"/>
      <c r="BP366" s="205"/>
      <c r="BQ366" s="205"/>
      <c r="BR366" s="205"/>
      <c r="BS366" s="205"/>
      <c r="BT366" s="205"/>
      <c r="BU366" s="205"/>
      <c r="BV366" s="205"/>
      <c r="BW366" s="205"/>
      <c r="BX366" s="205"/>
      <c r="BY366" s="205"/>
      <c r="BZ366" s="205"/>
      <c r="CA366" s="205"/>
      <c r="CB366" s="205"/>
    </row>
    <row r="367" spans="2:80" ht="18.75">
      <c r="B367" s="201"/>
      <c r="C367" s="201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4"/>
      <c r="S367" s="204"/>
      <c r="T367" s="204"/>
      <c r="U367" s="204"/>
      <c r="V367" s="204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6"/>
      <c r="AI367" s="206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05"/>
      <c r="BO367" s="205"/>
      <c r="BP367" s="205"/>
      <c r="BQ367" s="205"/>
      <c r="BR367" s="205"/>
      <c r="BS367" s="205"/>
      <c r="BT367" s="205"/>
      <c r="BU367" s="205"/>
      <c r="BV367" s="205"/>
      <c r="BW367" s="205"/>
      <c r="BX367" s="205"/>
      <c r="BY367" s="205"/>
      <c r="BZ367" s="205"/>
      <c r="CA367" s="205"/>
      <c r="CB367" s="205"/>
    </row>
    <row r="368" spans="2:80" ht="18.75">
      <c r="B368" s="201"/>
      <c r="C368" s="201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4"/>
      <c r="S368" s="204"/>
      <c r="T368" s="204"/>
      <c r="U368" s="204"/>
      <c r="V368" s="204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6"/>
      <c r="AI368" s="206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05"/>
      <c r="BO368" s="205"/>
      <c r="BP368" s="205"/>
      <c r="BQ368" s="205"/>
      <c r="BR368" s="205"/>
      <c r="BS368" s="205"/>
      <c r="BT368" s="205"/>
      <c r="BU368" s="205"/>
      <c r="BV368" s="205"/>
      <c r="BW368" s="205"/>
      <c r="BX368" s="205"/>
      <c r="BY368" s="205"/>
      <c r="BZ368" s="205"/>
      <c r="CA368" s="205"/>
      <c r="CB368" s="205"/>
    </row>
    <row r="369" spans="2:80" ht="18.75">
      <c r="B369" s="201"/>
      <c r="C369" s="201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4"/>
      <c r="S369" s="204"/>
      <c r="T369" s="204"/>
      <c r="U369" s="204"/>
      <c r="V369" s="204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6"/>
      <c r="AI369" s="206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05"/>
      <c r="BO369" s="205"/>
      <c r="BP369" s="205"/>
      <c r="BQ369" s="205"/>
      <c r="BR369" s="205"/>
      <c r="BS369" s="205"/>
      <c r="BT369" s="205"/>
      <c r="BU369" s="205"/>
      <c r="BV369" s="205"/>
      <c r="BW369" s="205"/>
      <c r="BX369" s="205"/>
      <c r="BY369" s="205"/>
      <c r="BZ369" s="205"/>
      <c r="CA369" s="205"/>
      <c r="CB369" s="205"/>
    </row>
    <row r="370" spans="2:80" ht="18.75">
      <c r="B370" s="201"/>
      <c r="C370" s="201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4"/>
      <c r="S370" s="204"/>
      <c r="T370" s="204"/>
      <c r="U370" s="204"/>
      <c r="V370" s="204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6"/>
      <c r="AI370" s="206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05"/>
      <c r="BO370" s="205"/>
      <c r="BP370" s="205"/>
      <c r="BQ370" s="205"/>
      <c r="BR370" s="205"/>
      <c r="BS370" s="205"/>
      <c r="BT370" s="205"/>
      <c r="BU370" s="205"/>
      <c r="BV370" s="205"/>
      <c r="BW370" s="205"/>
      <c r="BX370" s="205"/>
      <c r="BY370" s="205"/>
      <c r="BZ370" s="205"/>
      <c r="CA370" s="205"/>
      <c r="CB370" s="205"/>
    </row>
    <row r="371" spans="2:80" ht="18.75">
      <c r="B371" s="201"/>
      <c r="C371" s="201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4"/>
      <c r="S371" s="204"/>
      <c r="T371" s="204"/>
      <c r="U371" s="204"/>
      <c r="V371" s="204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6"/>
      <c r="AI371" s="206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05"/>
      <c r="BO371" s="205"/>
      <c r="BP371" s="205"/>
      <c r="BQ371" s="205"/>
      <c r="BR371" s="205"/>
      <c r="BS371" s="205"/>
      <c r="BT371" s="205"/>
      <c r="BU371" s="205"/>
      <c r="BV371" s="205"/>
      <c r="BW371" s="205"/>
      <c r="BX371" s="205"/>
      <c r="BY371" s="205"/>
      <c r="BZ371" s="205"/>
      <c r="CA371" s="205"/>
      <c r="CB371" s="205"/>
    </row>
    <row r="372" spans="2:80" ht="18.75">
      <c r="B372" s="201"/>
      <c r="C372" s="201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4"/>
      <c r="S372" s="204"/>
      <c r="T372" s="204"/>
      <c r="U372" s="204"/>
      <c r="V372" s="204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6"/>
      <c r="AI372" s="206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05"/>
      <c r="BO372" s="205"/>
      <c r="BP372" s="205"/>
      <c r="BQ372" s="205"/>
      <c r="BR372" s="205"/>
      <c r="BS372" s="205"/>
      <c r="BT372" s="205"/>
      <c r="BU372" s="205"/>
      <c r="BV372" s="205"/>
      <c r="BW372" s="205"/>
      <c r="BX372" s="205"/>
      <c r="BY372" s="205"/>
      <c r="BZ372" s="205"/>
      <c r="CA372" s="205"/>
      <c r="CB372" s="205"/>
    </row>
    <row r="373" spans="2:80" ht="18.75">
      <c r="B373" s="201"/>
      <c r="C373" s="201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4"/>
      <c r="S373" s="204"/>
      <c r="T373" s="204"/>
      <c r="U373" s="204"/>
      <c r="V373" s="204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6"/>
      <c r="AI373" s="206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05"/>
      <c r="BO373" s="205"/>
      <c r="BP373" s="205"/>
      <c r="BQ373" s="205"/>
      <c r="BR373" s="205"/>
      <c r="BS373" s="205"/>
      <c r="BT373" s="205"/>
      <c r="BU373" s="205"/>
      <c r="BV373" s="205"/>
      <c r="BW373" s="205"/>
      <c r="BX373" s="205"/>
      <c r="BY373" s="205"/>
      <c r="BZ373" s="205"/>
      <c r="CA373" s="205"/>
      <c r="CB373" s="205"/>
    </row>
    <row r="374" spans="2:80" ht="18.75">
      <c r="B374" s="201"/>
      <c r="C374" s="201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4"/>
      <c r="S374" s="204"/>
      <c r="T374" s="204"/>
      <c r="U374" s="204"/>
      <c r="V374" s="204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6"/>
      <c r="AI374" s="206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05"/>
      <c r="BO374" s="205"/>
      <c r="BP374" s="205"/>
      <c r="BQ374" s="205"/>
      <c r="BR374" s="205"/>
      <c r="BS374" s="205"/>
      <c r="BT374" s="205"/>
      <c r="BU374" s="205"/>
      <c r="BV374" s="205"/>
      <c r="BW374" s="205"/>
      <c r="BX374" s="205"/>
      <c r="BY374" s="205"/>
      <c r="BZ374" s="205"/>
      <c r="CA374" s="205"/>
      <c r="CB374" s="205"/>
    </row>
    <row r="375" spans="2:80" ht="18.75">
      <c r="B375" s="201"/>
      <c r="C375" s="201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4"/>
      <c r="S375" s="204"/>
      <c r="T375" s="204"/>
      <c r="U375" s="204"/>
      <c r="V375" s="204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6"/>
      <c r="AI375" s="206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05"/>
      <c r="BO375" s="205"/>
      <c r="BP375" s="205"/>
      <c r="BQ375" s="205"/>
      <c r="BR375" s="205"/>
      <c r="BS375" s="205"/>
      <c r="BT375" s="205"/>
      <c r="BU375" s="205"/>
      <c r="BV375" s="205"/>
      <c r="BW375" s="205"/>
      <c r="BX375" s="205"/>
      <c r="BY375" s="205"/>
      <c r="BZ375" s="205"/>
      <c r="CA375" s="205"/>
      <c r="CB375" s="205"/>
    </row>
    <row r="376" spans="2:80" ht="18.75">
      <c r="B376" s="201"/>
      <c r="C376" s="201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4"/>
      <c r="S376" s="204"/>
      <c r="T376" s="204"/>
      <c r="U376" s="204"/>
      <c r="V376" s="204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6"/>
      <c r="AI376" s="206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05"/>
      <c r="BO376" s="205"/>
      <c r="BP376" s="205"/>
      <c r="BQ376" s="205"/>
      <c r="BR376" s="205"/>
      <c r="BS376" s="205"/>
      <c r="BT376" s="205"/>
      <c r="BU376" s="205"/>
      <c r="BV376" s="205"/>
      <c r="BW376" s="205"/>
      <c r="BX376" s="205"/>
      <c r="BY376" s="205"/>
      <c r="BZ376" s="205"/>
      <c r="CA376" s="205"/>
      <c r="CB376" s="205"/>
    </row>
    <row r="377" spans="2:80" ht="18.75">
      <c r="B377" s="201"/>
      <c r="C377" s="201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4"/>
      <c r="S377" s="204"/>
      <c r="T377" s="204"/>
      <c r="U377" s="204"/>
      <c r="V377" s="204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6"/>
      <c r="AI377" s="206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05"/>
      <c r="BO377" s="205"/>
      <c r="BP377" s="205"/>
      <c r="BQ377" s="205"/>
      <c r="BR377" s="205"/>
      <c r="BS377" s="205"/>
      <c r="BT377" s="205"/>
      <c r="BU377" s="205"/>
      <c r="BV377" s="205"/>
      <c r="BW377" s="205"/>
      <c r="BX377" s="205"/>
      <c r="BY377" s="205"/>
      <c r="BZ377" s="205"/>
      <c r="CA377" s="205"/>
      <c r="CB377" s="205"/>
    </row>
    <row r="378" spans="2:80" ht="18.75">
      <c r="B378" s="201"/>
      <c r="C378" s="201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4"/>
      <c r="S378" s="204"/>
      <c r="T378" s="204"/>
      <c r="U378" s="204"/>
      <c r="V378" s="204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6"/>
      <c r="AI378" s="206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05"/>
      <c r="BO378" s="205"/>
      <c r="BP378" s="205"/>
      <c r="BQ378" s="205"/>
      <c r="BR378" s="205"/>
      <c r="BS378" s="205"/>
      <c r="BT378" s="205"/>
      <c r="BU378" s="205"/>
      <c r="BV378" s="205"/>
      <c r="BW378" s="205"/>
      <c r="BX378" s="205"/>
      <c r="BY378" s="205"/>
      <c r="BZ378" s="205"/>
      <c r="CA378" s="205"/>
      <c r="CB378" s="205"/>
    </row>
    <row r="379" spans="2:80" ht="18.75">
      <c r="B379" s="201"/>
      <c r="C379" s="201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4"/>
      <c r="S379" s="204"/>
      <c r="T379" s="204"/>
      <c r="U379" s="204"/>
      <c r="V379" s="204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6"/>
      <c r="AI379" s="206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05"/>
      <c r="BO379" s="205"/>
      <c r="BP379" s="205"/>
      <c r="BQ379" s="205"/>
      <c r="BR379" s="205"/>
      <c r="BS379" s="205"/>
      <c r="BT379" s="205"/>
      <c r="BU379" s="205"/>
      <c r="BV379" s="205"/>
      <c r="BW379" s="205"/>
      <c r="BX379" s="205"/>
      <c r="BY379" s="205"/>
      <c r="BZ379" s="205"/>
      <c r="CA379" s="205"/>
      <c r="CB379" s="205"/>
    </row>
    <row r="380" spans="2:80" ht="18.75">
      <c r="B380" s="201"/>
      <c r="C380" s="201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4"/>
      <c r="S380" s="204"/>
      <c r="T380" s="204"/>
      <c r="U380" s="204"/>
      <c r="V380" s="204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6"/>
      <c r="AI380" s="206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05"/>
      <c r="BO380" s="205"/>
      <c r="BP380" s="205"/>
      <c r="BQ380" s="205"/>
      <c r="BR380" s="205"/>
      <c r="BS380" s="205"/>
      <c r="BT380" s="205"/>
      <c r="BU380" s="205"/>
      <c r="BV380" s="205"/>
      <c r="BW380" s="205"/>
      <c r="BX380" s="205"/>
      <c r="BY380" s="205"/>
      <c r="BZ380" s="205"/>
      <c r="CA380" s="205"/>
      <c r="CB380" s="205"/>
    </row>
    <row r="381" spans="2:80" ht="18.75">
      <c r="B381" s="201"/>
      <c r="C381" s="201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4"/>
      <c r="S381" s="204"/>
      <c r="T381" s="204"/>
      <c r="U381" s="204"/>
      <c r="V381" s="204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6"/>
      <c r="AI381" s="206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05"/>
      <c r="BO381" s="205"/>
      <c r="BP381" s="205"/>
      <c r="BQ381" s="205"/>
      <c r="BR381" s="205"/>
      <c r="BS381" s="205"/>
      <c r="BT381" s="205"/>
      <c r="BU381" s="205"/>
      <c r="BV381" s="205"/>
      <c r="BW381" s="205"/>
      <c r="BX381" s="205"/>
      <c r="BY381" s="205"/>
      <c r="BZ381" s="205"/>
      <c r="CA381" s="205"/>
      <c r="CB381" s="205"/>
    </row>
    <row r="382" spans="2:80" ht="18.75">
      <c r="B382" s="201"/>
      <c r="C382" s="201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4"/>
      <c r="S382" s="204"/>
      <c r="T382" s="204"/>
      <c r="U382" s="204"/>
      <c r="V382" s="204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6"/>
      <c r="AI382" s="206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05"/>
      <c r="BO382" s="205"/>
      <c r="BP382" s="205"/>
      <c r="BQ382" s="205"/>
      <c r="BR382" s="205"/>
      <c r="BS382" s="205"/>
      <c r="BT382" s="205"/>
      <c r="BU382" s="205"/>
      <c r="BV382" s="205"/>
      <c r="BW382" s="205"/>
      <c r="BX382" s="205"/>
      <c r="BY382" s="205"/>
      <c r="BZ382" s="205"/>
      <c r="CA382" s="205"/>
      <c r="CB382" s="205"/>
    </row>
    <row r="383" spans="2:80" ht="18.75">
      <c r="B383" s="201"/>
      <c r="C383" s="201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4"/>
      <c r="S383" s="204"/>
      <c r="T383" s="204"/>
      <c r="U383" s="204"/>
      <c r="V383" s="204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6"/>
      <c r="AI383" s="206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05"/>
      <c r="BO383" s="205"/>
      <c r="BP383" s="205"/>
      <c r="BQ383" s="205"/>
      <c r="BR383" s="205"/>
      <c r="BS383" s="205"/>
      <c r="BT383" s="205"/>
      <c r="BU383" s="205"/>
      <c r="BV383" s="205"/>
      <c r="BW383" s="205"/>
      <c r="BX383" s="205"/>
      <c r="BY383" s="205"/>
      <c r="BZ383" s="205"/>
      <c r="CA383" s="205"/>
      <c r="CB383" s="205"/>
    </row>
    <row r="384" spans="2:80" ht="18.75">
      <c r="B384" s="201"/>
      <c r="C384" s="201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4"/>
      <c r="S384" s="204"/>
      <c r="T384" s="204"/>
      <c r="U384" s="204"/>
      <c r="V384" s="204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6"/>
      <c r="AI384" s="206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05"/>
      <c r="BO384" s="205"/>
      <c r="BP384" s="205"/>
      <c r="BQ384" s="205"/>
      <c r="BR384" s="205"/>
      <c r="BS384" s="205"/>
      <c r="BT384" s="205"/>
      <c r="BU384" s="205"/>
      <c r="BV384" s="205"/>
      <c r="BW384" s="205"/>
      <c r="BX384" s="205"/>
      <c r="BY384" s="205"/>
      <c r="BZ384" s="205"/>
      <c r="CA384" s="205"/>
      <c r="CB384" s="205"/>
    </row>
    <row r="385" spans="2:80" ht="18.75">
      <c r="B385" s="201"/>
      <c r="C385" s="201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4"/>
      <c r="S385" s="204"/>
      <c r="T385" s="204"/>
      <c r="U385" s="204"/>
      <c r="V385" s="204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6"/>
      <c r="AI385" s="206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05"/>
      <c r="BO385" s="205"/>
      <c r="BP385" s="205"/>
      <c r="BQ385" s="205"/>
      <c r="BR385" s="205"/>
      <c r="BS385" s="205"/>
      <c r="BT385" s="205"/>
      <c r="BU385" s="205"/>
      <c r="BV385" s="205"/>
      <c r="BW385" s="205"/>
      <c r="BX385" s="205"/>
      <c r="BY385" s="205"/>
      <c r="BZ385" s="205"/>
      <c r="CA385" s="205"/>
      <c r="CB385" s="205"/>
    </row>
    <row r="386" spans="2:80" ht="18.75">
      <c r="B386" s="201"/>
      <c r="C386" s="201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4"/>
      <c r="S386" s="204"/>
      <c r="T386" s="204"/>
      <c r="U386" s="204"/>
      <c r="V386" s="204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6"/>
      <c r="AI386" s="206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05"/>
      <c r="BO386" s="205"/>
      <c r="BP386" s="205"/>
      <c r="BQ386" s="205"/>
      <c r="BR386" s="205"/>
      <c r="BS386" s="205"/>
      <c r="BT386" s="205"/>
      <c r="BU386" s="205"/>
      <c r="BV386" s="205"/>
      <c r="BW386" s="205"/>
      <c r="BX386" s="205"/>
      <c r="BY386" s="205"/>
      <c r="BZ386" s="205"/>
      <c r="CA386" s="205"/>
      <c r="CB386" s="205"/>
    </row>
    <row r="387" spans="2:80" ht="18.75">
      <c r="B387" s="201"/>
      <c r="C387" s="201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4"/>
      <c r="S387" s="204"/>
      <c r="T387" s="204"/>
      <c r="U387" s="204"/>
      <c r="V387" s="204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6"/>
      <c r="AI387" s="206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05"/>
      <c r="BO387" s="205"/>
      <c r="BP387" s="205"/>
      <c r="BQ387" s="205"/>
      <c r="BR387" s="205"/>
      <c r="BS387" s="205"/>
      <c r="BT387" s="205"/>
      <c r="BU387" s="205"/>
      <c r="BV387" s="205"/>
      <c r="BW387" s="205"/>
      <c r="BX387" s="205"/>
      <c r="BY387" s="205"/>
      <c r="BZ387" s="205"/>
      <c r="CA387" s="205"/>
      <c r="CB387" s="205"/>
    </row>
    <row r="388" spans="2:80" ht="18.75">
      <c r="B388" s="201"/>
      <c r="C388" s="201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4"/>
      <c r="S388" s="204"/>
      <c r="T388" s="204"/>
      <c r="U388" s="204"/>
      <c r="V388" s="204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6"/>
      <c r="AI388" s="206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05"/>
      <c r="BO388" s="205"/>
      <c r="BP388" s="205"/>
      <c r="BQ388" s="205"/>
      <c r="BR388" s="205"/>
      <c r="BS388" s="205"/>
      <c r="BT388" s="205"/>
      <c r="BU388" s="205"/>
      <c r="BV388" s="205"/>
      <c r="BW388" s="205"/>
      <c r="BX388" s="205"/>
      <c r="BY388" s="205"/>
      <c r="BZ388" s="205"/>
      <c r="CA388" s="205"/>
      <c r="CB388" s="205"/>
    </row>
    <row r="389" spans="2:99" ht="18.75">
      <c r="B389" s="201"/>
      <c r="C389" s="201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4"/>
      <c r="S389" s="204"/>
      <c r="T389" s="204"/>
      <c r="U389" s="204"/>
      <c r="V389" s="204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6"/>
      <c r="AI389" s="206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05"/>
      <c r="BO389" s="205"/>
      <c r="BP389" s="205"/>
      <c r="BQ389" s="205"/>
      <c r="BR389" s="207"/>
      <c r="BS389" s="207"/>
      <c r="BT389" s="207"/>
      <c r="BU389" s="207"/>
      <c r="BV389" s="207"/>
      <c r="BW389" s="207"/>
      <c r="BX389" s="207"/>
      <c r="BY389" s="207"/>
      <c r="BZ389" s="207"/>
      <c r="CA389" s="207"/>
      <c r="CB389" s="207"/>
      <c r="CC389" s="208">
        <v>9</v>
      </c>
      <c r="CD389" s="208">
        <v>10</v>
      </c>
      <c r="CE389" s="208">
        <v>11</v>
      </c>
      <c r="CF389" s="208">
        <v>12</v>
      </c>
      <c r="CG389" s="208">
        <v>13</v>
      </c>
      <c r="CH389" s="208">
        <v>14</v>
      </c>
      <c r="CI389" s="208">
        <v>15</v>
      </c>
      <c r="CJ389" s="208">
        <v>16</v>
      </c>
      <c r="CK389" s="208">
        <v>17</v>
      </c>
      <c r="CL389" s="208">
        <v>18</v>
      </c>
      <c r="CM389" s="208"/>
      <c r="CN389" s="209">
        <v>19</v>
      </c>
      <c r="CO389" s="209">
        <v>20</v>
      </c>
      <c r="CP389" s="209">
        <v>21</v>
      </c>
      <c r="CQ389" s="209">
        <v>22</v>
      </c>
      <c r="CR389" s="209"/>
      <c r="CS389" s="209">
        <v>23</v>
      </c>
      <c r="CT389" s="209"/>
      <c r="CU389" s="209"/>
    </row>
    <row r="390" spans="2:80" ht="18.75">
      <c r="B390" s="201"/>
      <c r="C390" s="201"/>
      <c r="D390" s="203"/>
      <c r="E390" s="203"/>
      <c r="F390" s="203"/>
      <c r="G390" s="203"/>
      <c r="H390" s="203"/>
      <c r="I390" s="203"/>
      <c r="J390" s="210"/>
      <c r="K390" s="203"/>
      <c r="L390" s="203"/>
      <c r="M390" s="203"/>
      <c r="N390" s="203"/>
      <c r="O390" s="211"/>
      <c r="P390" s="212"/>
      <c r="Q390" s="203"/>
      <c r="R390" s="204"/>
      <c r="S390" s="204"/>
      <c r="T390" s="204"/>
      <c r="U390" s="204"/>
      <c r="V390" s="204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6"/>
      <c r="AI390" s="206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05"/>
      <c r="BO390" s="205"/>
      <c r="BP390" s="205"/>
      <c r="BQ390" s="205"/>
      <c r="BR390" s="205"/>
      <c r="BS390" s="205"/>
      <c r="BT390" s="205"/>
      <c r="BU390" s="205"/>
      <c r="BV390" s="205"/>
      <c r="BW390" s="205"/>
      <c r="BX390" s="205"/>
      <c r="BY390" s="205"/>
      <c r="BZ390" s="205"/>
      <c r="CA390" s="205"/>
      <c r="CB390" s="205"/>
    </row>
    <row r="391" spans="2:80" ht="18.75">
      <c r="B391" s="201"/>
      <c r="C391" s="201"/>
      <c r="D391" s="203"/>
      <c r="E391" s="203"/>
      <c r="F391" s="203"/>
      <c r="G391" s="203"/>
      <c r="H391" s="203"/>
      <c r="I391" s="203"/>
      <c r="J391" s="210"/>
      <c r="K391" s="203"/>
      <c r="L391" s="203"/>
      <c r="M391" s="203"/>
      <c r="N391" s="203"/>
      <c r="O391" s="211"/>
      <c r="P391" s="212"/>
      <c r="Q391" s="203"/>
      <c r="R391" s="204"/>
      <c r="S391" s="204"/>
      <c r="T391" s="204"/>
      <c r="U391" s="204"/>
      <c r="V391" s="204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6"/>
      <c r="AI391" s="206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05"/>
      <c r="BO391" s="205"/>
      <c r="BP391" s="205"/>
      <c r="BQ391" s="205"/>
      <c r="BR391" s="205"/>
      <c r="BS391" s="205"/>
      <c r="BT391" s="205"/>
      <c r="BU391" s="205"/>
      <c r="BV391" s="205"/>
      <c r="BW391" s="205"/>
      <c r="BX391" s="205"/>
      <c r="BY391" s="205"/>
      <c r="BZ391" s="205"/>
      <c r="CA391" s="205"/>
      <c r="CB391" s="205"/>
    </row>
    <row r="392" spans="2:80" ht="18.75">
      <c r="B392" s="201"/>
      <c r="C392" s="201"/>
      <c r="D392" s="203"/>
      <c r="E392" s="203"/>
      <c r="F392" s="203"/>
      <c r="G392" s="203"/>
      <c r="H392" s="203"/>
      <c r="I392" s="203"/>
      <c r="J392" s="210"/>
      <c r="K392" s="203"/>
      <c r="L392" s="203"/>
      <c r="M392" s="203"/>
      <c r="N392" s="203"/>
      <c r="O392" s="213"/>
      <c r="P392" s="212"/>
      <c r="Q392" s="203"/>
      <c r="R392" s="204"/>
      <c r="S392" s="204"/>
      <c r="T392" s="204"/>
      <c r="U392" s="204"/>
      <c r="V392" s="204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6"/>
      <c r="AI392" s="206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05"/>
      <c r="BO392" s="205"/>
      <c r="BP392" s="205"/>
      <c r="BQ392" s="205"/>
      <c r="BR392" s="205"/>
      <c r="BS392" s="205"/>
      <c r="BT392" s="205"/>
      <c r="BU392" s="205"/>
      <c r="BV392" s="205"/>
      <c r="BW392" s="205"/>
      <c r="BX392" s="205"/>
      <c r="BY392" s="205"/>
      <c r="BZ392" s="205"/>
      <c r="CA392" s="205"/>
      <c r="CB392" s="205"/>
    </row>
    <row r="393" spans="2:80" ht="18.75">
      <c r="B393" s="201"/>
      <c r="C393" s="201"/>
      <c r="D393" s="203"/>
      <c r="E393" s="203"/>
      <c r="F393" s="203"/>
      <c r="G393" s="203"/>
      <c r="H393" s="203"/>
      <c r="I393" s="203"/>
      <c r="J393" s="210"/>
      <c r="K393" s="203"/>
      <c r="L393" s="203"/>
      <c r="M393" s="203"/>
      <c r="N393" s="203"/>
      <c r="O393" s="211"/>
      <c r="P393" s="212"/>
      <c r="Q393" s="203"/>
      <c r="R393" s="204"/>
      <c r="S393" s="204"/>
      <c r="T393" s="204"/>
      <c r="U393" s="204"/>
      <c r="V393" s="204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6"/>
      <c r="AI393" s="206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05"/>
      <c r="BO393" s="205"/>
      <c r="BP393" s="205"/>
      <c r="BQ393" s="205"/>
      <c r="BR393" s="205"/>
      <c r="BS393" s="205"/>
      <c r="BT393" s="205"/>
      <c r="BU393" s="205"/>
      <c r="BV393" s="205"/>
      <c r="BW393" s="205"/>
      <c r="BX393" s="205"/>
      <c r="BY393" s="205"/>
      <c r="BZ393" s="205"/>
      <c r="CA393" s="205"/>
      <c r="CB393" s="205"/>
    </row>
    <row r="394" spans="2:80" ht="18.75">
      <c r="B394" s="201"/>
      <c r="C394" s="201"/>
      <c r="D394" s="203"/>
      <c r="E394" s="203"/>
      <c r="F394" s="203"/>
      <c r="G394" s="203"/>
      <c r="H394" s="203"/>
      <c r="I394" s="203"/>
      <c r="J394" s="210"/>
      <c r="K394" s="203"/>
      <c r="L394" s="203"/>
      <c r="M394" s="203"/>
      <c r="N394" s="203"/>
      <c r="O394" s="213"/>
      <c r="P394" s="212"/>
      <c r="Q394" s="203"/>
      <c r="R394" s="204"/>
      <c r="S394" s="204"/>
      <c r="T394" s="204"/>
      <c r="U394" s="204"/>
      <c r="V394" s="204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6"/>
      <c r="AI394" s="206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05"/>
      <c r="BO394" s="205"/>
      <c r="BP394" s="205"/>
      <c r="BQ394" s="205"/>
      <c r="BR394" s="205"/>
      <c r="BS394" s="205"/>
      <c r="BT394" s="205"/>
      <c r="BU394" s="205"/>
      <c r="BV394" s="205"/>
      <c r="BW394" s="205"/>
      <c r="BX394" s="205"/>
      <c r="BY394" s="205"/>
      <c r="BZ394" s="205"/>
      <c r="CA394" s="205"/>
      <c r="CB394" s="205"/>
    </row>
    <row r="395" spans="2:80" ht="18.75">
      <c r="B395" s="201"/>
      <c r="C395" s="201"/>
      <c r="D395" s="203"/>
      <c r="E395" s="203"/>
      <c r="F395" s="203"/>
      <c r="G395" s="203"/>
      <c r="H395" s="203"/>
      <c r="I395" s="203"/>
      <c r="J395" s="210"/>
      <c r="K395" s="203"/>
      <c r="L395" s="203"/>
      <c r="M395" s="203"/>
      <c r="N395" s="203"/>
      <c r="O395" s="211"/>
      <c r="P395" s="212"/>
      <c r="Q395" s="203"/>
      <c r="R395" s="204"/>
      <c r="S395" s="204"/>
      <c r="T395" s="204"/>
      <c r="U395" s="204"/>
      <c r="V395" s="204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6"/>
      <c r="AI395" s="206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05"/>
      <c r="BO395" s="205"/>
      <c r="BP395" s="205"/>
      <c r="BQ395" s="205"/>
      <c r="BR395" s="205"/>
      <c r="BS395" s="205"/>
      <c r="BT395" s="205"/>
      <c r="BU395" s="205"/>
      <c r="BV395" s="205"/>
      <c r="BW395" s="205"/>
      <c r="BX395" s="205"/>
      <c r="BY395" s="205"/>
      <c r="BZ395" s="205"/>
      <c r="CA395" s="205"/>
      <c r="CB395" s="205"/>
    </row>
    <row r="396" spans="2:80" ht="18.75">
      <c r="B396" s="201"/>
      <c r="C396" s="201"/>
      <c r="D396" s="203"/>
      <c r="E396" s="203"/>
      <c r="F396" s="203"/>
      <c r="G396" s="203"/>
      <c r="H396" s="203"/>
      <c r="I396" s="203"/>
      <c r="J396" s="210"/>
      <c r="K396" s="203"/>
      <c r="L396" s="203"/>
      <c r="M396" s="203"/>
      <c r="N396" s="203"/>
      <c r="O396" s="211"/>
      <c r="P396" s="212"/>
      <c r="Q396" s="203"/>
      <c r="R396" s="204"/>
      <c r="S396" s="204"/>
      <c r="T396" s="204"/>
      <c r="U396" s="204"/>
      <c r="V396" s="204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6"/>
      <c r="AI396" s="206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05"/>
      <c r="BO396" s="205"/>
      <c r="BP396" s="205"/>
      <c r="BQ396" s="205"/>
      <c r="BR396" s="205"/>
      <c r="BS396" s="205"/>
      <c r="BT396" s="205"/>
      <c r="BU396" s="205"/>
      <c r="BV396" s="205"/>
      <c r="BW396" s="205"/>
      <c r="BX396" s="205"/>
      <c r="BY396" s="205"/>
      <c r="BZ396" s="205"/>
      <c r="CA396" s="205"/>
      <c r="CB396" s="205"/>
    </row>
    <row r="397" spans="2:80" ht="18.75">
      <c r="B397" s="201"/>
      <c r="C397" s="201"/>
      <c r="D397" s="203"/>
      <c r="E397" s="203"/>
      <c r="F397" s="203"/>
      <c r="G397" s="203"/>
      <c r="H397" s="203"/>
      <c r="I397" s="203"/>
      <c r="J397" s="210"/>
      <c r="K397" s="203"/>
      <c r="L397" s="203"/>
      <c r="M397" s="203"/>
      <c r="N397" s="203"/>
      <c r="O397" s="214"/>
      <c r="P397" s="212"/>
      <c r="Q397" s="203"/>
      <c r="R397" s="204"/>
      <c r="S397" s="204"/>
      <c r="T397" s="204"/>
      <c r="U397" s="204"/>
      <c r="V397" s="204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6"/>
      <c r="AI397" s="206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05"/>
      <c r="BO397" s="205"/>
      <c r="BP397" s="205"/>
      <c r="BQ397" s="205"/>
      <c r="BR397" s="205"/>
      <c r="BS397" s="205"/>
      <c r="BT397" s="205"/>
      <c r="BU397" s="205"/>
      <c r="BV397" s="205"/>
      <c r="BW397" s="205"/>
      <c r="BX397" s="205"/>
      <c r="BY397" s="205"/>
      <c r="BZ397" s="205"/>
      <c r="CA397" s="205"/>
      <c r="CB397" s="205"/>
    </row>
    <row r="398" spans="2:80" ht="18.75">
      <c r="B398" s="201"/>
      <c r="C398" s="201"/>
      <c r="D398" s="203"/>
      <c r="E398" s="203"/>
      <c r="F398" s="203"/>
      <c r="G398" s="203"/>
      <c r="H398" s="203"/>
      <c r="I398" s="203"/>
      <c r="J398" s="210"/>
      <c r="K398" s="203"/>
      <c r="L398" s="203"/>
      <c r="M398" s="203"/>
      <c r="N398" s="203"/>
      <c r="O398" s="213"/>
      <c r="P398" s="212"/>
      <c r="Q398" s="203"/>
      <c r="R398" s="204"/>
      <c r="S398" s="204"/>
      <c r="T398" s="204"/>
      <c r="U398" s="204"/>
      <c r="V398" s="204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6"/>
      <c r="AI398" s="206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05"/>
      <c r="BO398" s="205"/>
      <c r="BP398" s="205"/>
      <c r="BQ398" s="205"/>
      <c r="BR398" s="205"/>
      <c r="BS398" s="205"/>
      <c r="BT398" s="205"/>
      <c r="BU398" s="205"/>
      <c r="BV398" s="205"/>
      <c r="BW398" s="205"/>
      <c r="BX398" s="205"/>
      <c r="BY398" s="205"/>
      <c r="BZ398" s="205"/>
      <c r="CA398" s="205"/>
      <c r="CB398" s="205"/>
    </row>
    <row r="399" spans="2:80" ht="18.75">
      <c r="B399" s="201"/>
      <c r="C399" s="201"/>
      <c r="D399" s="203"/>
      <c r="E399" s="203"/>
      <c r="F399" s="203"/>
      <c r="G399" s="203"/>
      <c r="H399" s="203"/>
      <c r="I399" s="203"/>
      <c r="J399" s="210"/>
      <c r="K399" s="203"/>
      <c r="L399" s="203"/>
      <c r="M399" s="203"/>
      <c r="N399" s="203"/>
      <c r="O399" s="215"/>
      <c r="P399" s="212"/>
      <c r="Q399" s="203"/>
      <c r="R399" s="204"/>
      <c r="S399" s="204"/>
      <c r="T399" s="204"/>
      <c r="U399" s="204"/>
      <c r="V399" s="204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6"/>
      <c r="AI399" s="206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05"/>
      <c r="BO399" s="205"/>
      <c r="BP399" s="205"/>
      <c r="BQ399" s="205"/>
      <c r="BR399" s="205"/>
      <c r="BS399" s="205"/>
      <c r="BT399" s="205"/>
      <c r="BU399" s="205"/>
      <c r="BV399" s="205"/>
      <c r="BW399" s="205"/>
      <c r="BX399" s="205"/>
      <c r="BY399" s="205"/>
      <c r="BZ399" s="205"/>
      <c r="CA399" s="205"/>
      <c r="CB399" s="205"/>
    </row>
    <row r="400" spans="2:80" ht="18.75">
      <c r="B400" s="201"/>
      <c r="C400" s="201"/>
      <c r="D400" s="203"/>
      <c r="E400" s="203"/>
      <c r="F400" s="203"/>
      <c r="G400" s="203"/>
      <c r="H400" s="203"/>
      <c r="I400" s="203"/>
      <c r="J400" s="210"/>
      <c r="K400" s="203"/>
      <c r="L400" s="203"/>
      <c r="M400" s="203"/>
      <c r="N400" s="203"/>
      <c r="O400" s="211"/>
      <c r="P400" s="212"/>
      <c r="Q400" s="203"/>
      <c r="R400" s="204"/>
      <c r="S400" s="204"/>
      <c r="T400" s="204"/>
      <c r="U400" s="204"/>
      <c r="V400" s="204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6"/>
      <c r="AI400" s="206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05"/>
      <c r="BO400" s="205"/>
      <c r="BP400" s="205"/>
      <c r="BQ400" s="205"/>
      <c r="BR400" s="205"/>
      <c r="BS400" s="205"/>
      <c r="BT400" s="205"/>
      <c r="BU400" s="205"/>
      <c r="BV400" s="205"/>
      <c r="BW400" s="205"/>
      <c r="BX400" s="205"/>
      <c r="BY400" s="205"/>
      <c r="BZ400" s="205"/>
      <c r="CA400" s="205"/>
      <c r="CB400" s="205"/>
    </row>
    <row r="401" spans="2:80" ht="18.75">
      <c r="B401" s="201"/>
      <c r="C401" s="201"/>
      <c r="D401" s="203"/>
      <c r="E401" s="203"/>
      <c r="F401" s="203"/>
      <c r="G401" s="203"/>
      <c r="H401" s="203"/>
      <c r="I401" s="203"/>
      <c r="J401" s="210"/>
      <c r="K401" s="203"/>
      <c r="L401" s="203"/>
      <c r="M401" s="203"/>
      <c r="N401" s="203"/>
      <c r="O401" s="211"/>
      <c r="P401" s="212"/>
      <c r="Q401" s="203"/>
      <c r="R401" s="204"/>
      <c r="S401" s="204"/>
      <c r="T401" s="204"/>
      <c r="U401" s="204"/>
      <c r="V401" s="204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6"/>
      <c r="AI401" s="206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05"/>
      <c r="BO401" s="205"/>
      <c r="BP401" s="205"/>
      <c r="BQ401" s="205"/>
      <c r="BR401" s="205"/>
      <c r="BS401" s="205"/>
      <c r="BT401" s="205"/>
      <c r="BU401" s="205"/>
      <c r="BV401" s="205"/>
      <c r="BW401" s="205"/>
      <c r="BX401" s="205"/>
      <c r="BY401" s="205"/>
      <c r="BZ401" s="205"/>
      <c r="CA401" s="205"/>
      <c r="CB401" s="205"/>
    </row>
    <row r="402" spans="2:80" ht="18.75">
      <c r="B402" s="201"/>
      <c r="C402" s="201"/>
      <c r="D402" s="203"/>
      <c r="E402" s="203"/>
      <c r="F402" s="203"/>
      <c r="G402" s="203"/>
      <c r="H402" s="203"/>
      <c r="I402" s="203"/>
      <c r="J402" s="210"/>
      <c r="K402" s="203"/>
      <c r="L402" s="203"/>
      <c r="M402" s="203"/>
      <c r="N402" s="203"/>
      <c r="O402" s="211"/>
      <c r="P402" s="212"/>
      <c r="Q402" s="203"/>
      <c r="R402" s="204"/>
      <c r="S402" s="204"/>
      <c r="T402" s="204"/>
      <c r="U402" s="204"/>
      <c r="V402" s="204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6"/>
      <c r="AI402" s="206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05"/>
      <c r="BO402" s="205"/>
      <c r="BP402" s="205"/>
      <c r="BQ402" s="205"/>
      <c r="BR402" s="205"/>
      <c r="BS402" s="205"/>
      <c r="BT402" s="205"/>
      <c r="BU402" s="205"/>
      <c r="BV402" s="205"/>
      <c r="BW402" s="205"/>
      <c r="BX402" s="205"/>
      <c r="BY402" s="205"/>
      <c r="BZ402" s="205"/>
      <c r="CA402" s="205"/>
      <c r="CB402" s="205"/>
    </row>
    <row r="403" spans="2:80" ht="18.75">
      <c r="B403" s="201"/>
      <c r="C403" s="201"/>
      <c r="D403" s="203"/>
      <c r="E403" s="203"/>
      <c r="F403" s="203"/>
      <c r="G403" s="203"/>
      <c r="H403" s="203"/>
      <c r="I403" s="203"/>
      <c r="J403" s="210"/>
      <c r="K403" s="203"/>
      <c r="L403" s="203"/>
      <c r="M403" s="203"/>
      <c r="N403" s="203"/>
      <c r="O403" s="214"/>
      <c r="P403" s="212"/>
      <c r="Q403" s="203"/>
      <c r="R403" s="204"/>
      <c r="S403" s="204"/>
      <c r="T403" s="204"/>
      <c r="U403" s="204"/>
      <c r="V403" s="204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6"/>
      <c r="AI403" s="206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05"/>
      <c r="BO403" s="205"/>
      <c r="BP403" s="205"/>
      <c r="BQ403" s="205"/>
      <c r="BR403" s="205"/>
      <c r="BS403" s="205"/>
      <c r="BT403" s="205"/>
      <c r="BU403" s="205"/>
      <c r="BV403" s="205"/>
      <c r="BW403" s="205"/>
      <c r="BX403" s="205"/>
      <c r="BY403" s="205"/>
      <c r="BZ403" s="205"/>
      <c r="CA403" s="205"/>
      <c r="CB403" s="205"/>
    </row>
    <row r="404" spans="2:80" ht="18.75">
      <c r="B404" s="201"/>
      <c r="C404" s="201"/>
      <c r="D404" s="203"/>
      <c r="E404" s="203"/>
      <c r="F404" s="203"/>
      <c r="G404" s="203"/>
      <c r="H404" s="203"/>
      <c r="I404" s="203"/>
      <c r="J404" s="210"/>
      <c r="K404" s="203"/>
      <c r="L404" s="203"/>
      <c r="M404" s="203"/>
      <c r="N404" s="203"/>
      <c r="O404" s="211"/>
      <c r="P404" s="212"/>
      <c r="Q404" s="203"/>
      <c r="R404" s="204"/>
      <c r="S404" s="204"/>
      <c r="T404" s="204"/>
      <c r="U404" s="204"/>
      <c r="V404" s="204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6"/>
      <c r="AI404" s="206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05"/>
      <c r="BO404" s="205"/>
      <c r="BP404" s="205"/>
      <c r="BQ404" s="205"/>
      <c r="BR404" s="205"/>
      <c r="BS404" s="205"/>
      <c r="BT404" s="205"/>
      <c r="BU404" s="205"/>
      <c r="BV404" s="205"/>
      <c r="BW404" s="205"/>
      <c r="BX404" s="205"/>
      <c r="BY404" s="205"/>
      <c r="BZ404" s="205"/>
      <c r="CA404" s="205"/>
      <c r="CB404" s="205"/>
    </row>
    <row r="405" spans="2:80" ht="18.75">
      <c r="B405" s="201"/>
      <c r="C405" s="201"/>
      <c r="D405" s="203"/>
      <c r="E405" s="203"/>
      <c r="F405" s="203"/>
      <c r="G405" s="203"/>
      <c r="H405" s="203"/>
      <c r="I405" s="203"/>
      <c r="J405" s="210"/>
      <c r="K405" s="203"/>
      <c r="L405" s="203"/>
      <c r="M405" s="203"/>
      <c r="N405" s="203"/>
      <c r="O405" s="211"/>
      <c r="P405" s="212"/>
      <c r="Q405" s="203"/>
      <c r="R405" s="204"/>
      <c r="S405" s="204"/>
      <c r="T405" s="204"/>
      <c r="U405" s="204"/>
      <c r="V405" s="204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6"/>
      <c r="AI405" s="206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05"/>
      <c r="BO405" s="205"/>
      <c r="BP405" s="205"/>
      <c r="BQ405" s="205"/>
      <c r="BR405" s="205"/>
      <c r="BS405" s="205"/>
      <c r="BT405" s="205"/>
      <c r="BU405" s="205"/>
      <c r="BV405" s="205"/>
      <c r="BW405" s="205"/>
      <c r="BX405" s="205"/>
      <c r="BY405" s="205"/>
      <c r="BZ405" s="205"/>
      <c r="CA405" s="205"/>
      <c r="CB405" s="205"/>
    </row>
    <row r="406" spans="2:80" ht="18.75">
      <c r="B406" s="201"/>
      <c r="C406" s="201"/>
      <c r="D406" s="203"/>
      <c r="E406" s="203"/>
      <c r="F406" s="203"/>
      <c r="G406" s="203"/>
      <c r="H406" s="203"/>
      <c r="I406" s="203"/>
      <c r="J406" s="210"/>
      <c r="K406" s="203"/>
      <c r="L406" s="203"/>
      <c r="M406" s="203"/>
      <c r="N406" s="203"/>
      <c r="O406" s="211"/>
      <c r="P406" s="212"/>
      <c r="Q406" s="203"/>
      <c r="R406" s="204"/>
      <c r="S406" s="204"/>
      <c r="T406" s="204"/>
      <c r="U406" s="204"/>
      <c r="V406" s="204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6"/>
      <c r="AI406" s="206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05"/>
      <c r="BO406" s="205"/>
      <c r="BP406" s="205"/>
      <c r="BQ406" s="205"/>
      <c r="BR406" s="205"/>
      <c r="BS406" s="205"/>
      <c r="BT406" s="205"/>
      <c r="BU406" s="205"/>
      <c r="BV406" s="205"/>
      <c r="BW406" s="205"/>
      <c r="BX406" s="205"/>
      <c r="BY406" s="205"/>
      <c r="BZ406" s="205"/>
      <c r="CA406" s="205"/>
      <c r="CB406" s="205"/>
    </row>
    <row r="407" spans="2:80" ht="18.75">
      <c r="B407" s="201"/>
      <c r="C407" s="201"/>
      <c r="D407" s="203"/>
      <c r="E407" s="203"/>
      <c r="F407" s="203"/>
      <c r="G407" s="203"/>
      <c r="H407" s="203"/>
      <c r="I407" s="203"/>
      <c r="J407" s="210"/>
      <c r="K407" s="203"/>
      <c r="L407" s="203"/>
      <c r="M407" s="203"/>
      <c r="N407" s="203"/>
      <c r="O407" s="214"/>
      <c r="P407" s="212"/>
      <c r="Q407" s="203"/>
      <c r="R407" s="204"/>
      <c r="S407" s="204"/>
      <c r="T407" s="204"/>
      <c r="U407" s="204"/>
      <c r="V407" s="204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6"/>
      <c r="AI407" s="206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05"/>
      <c r="BO407" s="205"/>
      <c r="BP407" s="205"/>
      <c r="BQ407" s="205"/>
      <c r="BR407" s="205"/>
      <c r="BS407" s="205"/>
      <c r="BT407" s="205"/>
      <c r="BU407" s="205"/>
      <c r="BV407" s="205"/>
      <c r="BW407" s="205"/>
      <c r="BX407" s="205"/>
      <c r="BY407" s="205"/>
      <c r="BZ407" s="205"/>
      <c r="CA407" s="205"/>
      <c r="CB407" s="205"/>
    </row>
    <row r="408" spans="2:80" ht="18.75">
      <c r="B408" s="201"/>
      <c r="C408" s="201"/>
      <c r="D408" s="203"/>
      <c r="E408" s="203"/>
      <c r="F408" s="203"/>
      <c r="G408" s="203"/>
      <c r="H408" s="203"/>
      <c r="I408" s="203"/>
      <c r="J408" s="210"/>
      <c r="K408" s="203"/>
      <c r="L408" s="203"/>
      <c r="M408" s="203"/>
      <c r="N408" s="203"/>
      <c r="O408" s="211"/>
      <c r="P408" s="212"/>
      <c r="Q408" s="203"/>
      <c r="R408" s="204"/>
      <c r="S408" s="204"/>
      <c r="T408" s="204"/>
      <c r="U408" s="204"/>
      <c r="V408" s="204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6"/>
      <c r="AI408" s="206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05"/>
      <c r="BO408" s="205"/>
      <c r="BP408" s="205"/>
      <c r="BQ408" s="205"/>
      <c r="BR408" s="205"/>
      <c r="BS408" s="205"/>
      <c r="BT408" s="205"/>
      <c r="BU408" s="205"/>
      <c r="BV408" s="205"/>
      <c r="BW408" s="205"/>
      <c r="BX408" s="205"/>
      <c r="BY408" s="205"/>
      <c r="BZ408" s="205"/>
      <c r="CA408" s="205"/>
      <c r="CB408" s="205"/>
    </row>
    <row r="409" spans="2:80" ht="18.75">
      <c r="B409" s="201"/>
      <c r="C409" s="201"/>
      <c r="D409" s="203"/>
      <c r="E409" s="203"/>
      <c r="F409" s="203"/>
      <c r="G409" s="203"/>
      <c r="H409" s="203"/>
      <c r="I409" s="203"/>
      <c r="J409" s="210"/>
      <c r="K409" s="203"/>
      <c r="L409" s="203"/>
      <c r="M409" s="203"/>
      <c r="N409" s="203"/>
      <c r="O409" s="211"/>
      <c r="P409" s="212"/>
      <c r="Q409" s="203"/>
      <c r="R409" s="204"/>
      <c r="S409" s="204"/>
      <c r="T409" s="204"/>
      <c r="U409" s="204"/>
      <c r="V409" s="204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6"/>
      <c r="AI409" s="206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05"/>
      <c r="BO409" s="205"/>
      <c r="BP409" s="205"/>
      <c r="BQ409" s="205"/>
      <c r="BR409" s="205"/>
      <c r="BS409" s="205"/>
      <c r="BT409" s="205"/>
      <c r="BU409" s="205"/>
      <c r="BV409" s="205"/>
      <c r="BW409" s="205"/>
      <c r="BX409" s="205"/>
      <c r="BY409" s="205"/>
      <c r="BZ409" s="205"/>
      <c r="CA409" s="205"/>
      <c r="CB409" s="205"/>
    </row>
    <row r="410" spans="2:80" ht="18.75">
      <c r="B410" s="201"/>
      <c r="C410" s="201"/>
      <c r="D410" s="203"/>
      <c r="E410" s="203"/>
      <c r="F410" s="203"/>
      <c r="G410" s="203"/>
      <c r="H410" s="203"/>
      <c r="I410" s="203"/>
      <c r="J410" s="210"/>
      <c r="K410" s="203"/>
      <c r="L410" s="203"/>
      <c r="M410" s="203"/>
      <c r="N410" s="203"/>
      <c r="O410" s="216"/>
      <c r="P410" s="212"/>
      <c r="Q410" s="203"/>
      <c r="R410" s="204"/>
      <c r="S410" s="204"/>
      <c r="T410" s="204"/>
      <c r="U410" s="204"/>
      <c r="V410" s="204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6"/>
      <c r="AI410" s="206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05"/>
      <c r="BO410" s="205"/>
      <c r="BP410" s="205"/>
      <c r="BQ410" s="205"/>
      <c r="BR410" s="205"/>
      <c r="BS410" s="205"/>
      <c r="BT410" s="205"/>
      <c r="BU410" s="205"/>
      <c r="BV410" s="205"/>
      <c r="BW410" s="205"/>
      <c r="BX410" s="205"/>
      <c r="BY410" s="205"/>
      <c r="BZ410" s="205"/>
      <c r="CA410" s="205"/>
      <c r="CB410" s="205"/>
    </row>
    <row r="411" spans="2:80" ht="18.75">
      <c r="B411" s="201"/>
      <c r="C411" s="201"/>
      <c r="D411" s="203"/>
      <c r="E411" s="203"/>
      <c r="F411" s="203"/>
      <c r="G411" s="203"/>
      <c r="H411" s="203"/>
      <c r="I411" s="203"/>
      <c r="J411" s="210"/>
      <c r="K411" s="203"/>
      <c r="L411" s="203"/>
      <c r="M411" s="203"/>
      <c r="N411" s="203"/>
      <c r="O411" s="213"/>
      <c r="P411" s="212"/>
      <c r="Q411" s="203"/>
      <c r="R411" s="204"/>
      <c r="S411" s="204"/>
      <c r="T411" s="204"/>
      <c r="U411" s="204"/>
      <c r="V411" s="204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6"/>
      <c r="AI411" s="206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05"/>
      <c r="BO411" s="205"/>
      <c r="BP411" s="205"/>
      <c r="BQ411" s="205"/>
      <c r="BR411" s="205"/>
      <c r="BS411" s="205"/>
      <c r="BT411" s="205"/>
      <c r="BU411" s="205"/>
      <c r="BV411" s="205"/>
      <c r="BW411" s="205"/>
      <c r="BX411" s="205"/>
      <c r="BY411" s="205"/>
      <c r="BZ411" s="205"/>
      <c r="CA411" s="205"/>
      <c r="CB411" s="205"/>
    </row>
    <row r="412" spans="2:80" ht="18.75">
      <c r="B412" s="201"/>
      <c r="C412" s="201"/>
      <c r="D412" s="203"/>
      <c r="E412" s="203"/>
      <c r="F412" s="203"/>
      <c r="G412" s="203"/>
      <c r="H412" s="203"/>
      <c r="I412" s="203"/>
      <c r="J412" s="210"/>
      <c r="K412" s="203"/>
      <c r="L412" s="203"/>
      <c r="M412" s="203"/>
      <c r="N412" s="203"/>
      <c r="O412" s="216"/>
      <c r="P412" s="212"/>
      <c r="Q412" s="203"/>
      <c r="R412" s="204"/>
      <c r="S412" s="204"/>
      <c r="T412" s="204"/>
      <c r="U412" s="204"/>
      <c r="V412" s="204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6"/>
      <c r="AI412" s="206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05"/>
      <c r="BO412" s="205"/>
      <c r="BP412" s="205"/>
      <c r="BQ412" s="205"/>
      <c r="BR412" s="205"/>
      <c r="BS412" s="205"/>
      <c r="BT412" s="205"/>
      <c r="BU412" s="205"/>
      <c r="BV412" s="205"/>
      <c r="BW412" s="205"/>
      <c r="BX412" s="205"/>
      <c r="BY412" s="205"/>
      <c r="BZ412" s="205"/>
      <c r="CA412" s="205"/>
      <c r="CB412" s="205"/>
    </row>
    <row r="413" spans="2:80" ht="18.75">
      <c r="B413" s="201"/>
      <c r="C413" s="201"/>
      <c r="D413" s="203"/>
      <c r="E413" s="203"/>
      <c r="F413" s="203"/>
      <c r="G413" s="203"/>
      <c r="H413" s="203"/>
      <c r="I413" s="203"/>
      <c r="J413" s="210"/>
      <c r="K413" s="203"/>
      <c r="L413" s="203"/>
      <c r="M413" s="203"/>
      <c r="N413" s="203"/>
      <c r="O413" s="213"/>
      <c r="P413" s="212"/>
      <c r="Q413" s="203"/>
      <c r="R413" s="204"/>
      <c r="S413" s="204"/>
      <c r="T413" s="204"/>
      <c r="U413" s="204"/>
      <c r="V413" s="204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6"/>
      <c r="AI413" s="206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05"/>
      <c r="BO413" s="205"/>
      <c r="BP413" s="205"/>
      <c r="BQ413" s="205"/>
      <c r="BR413" s="205"/>
      <c r="BS413" s="205"/>
      <c r="BT413" s="205"/>
      <c r="BU413" s="205"/>
      <c r="BV413" s="205"/>
      <c r="BW413" s="205"/>
      <c r="BX413" s="205"/>
      <c r="BY413" s="205"/>
      <c r="BZ413" s="205"/>
      <c r="CA413" s="205"/>
      <c r="CB413" s="205"/>
    </row>
    <row r="414" spans="2:80" ht="18.75">
      <c r="B414" s="201"/>
      <c r="C414" s="201"/>
      <c r="D414" s="203"/>
      <c r="E414" s="203"/>
      <c r="F414" s="203"/>
      <c r="G414" s="203"/>
      <c r="H414" s="203"/>
      <c r="I414" s="203"/>
      <c r="J414" s="210"/>
      <c r="K414" s="203"/>
      <c r="L414" s="203"/>
      <c r="M414" s="203"/>
      <c r="N414" s="203"/>
      <c r="O414" s="213"/>
      <c r="P414" s="212"/>
      <c r="Q414" s="203"/>
      <c r="R414" s="204"/>
      <c r="S414" s="204"/>
      <c r="T414" s="204"/>
      <c r="U414" s="204"/>
      <c r="V414" s="204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6"/>
      <c r="AI414" s="206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05"/>
      <c r="BO414" s="205"/>
      <c r="BP414" s="205"/>
      <c r="BQ414" s="205"/>
      <c r="BR414" s="205"/>
      <c r="BS414" s="205"/>
      <c r="BT414" s="205"/>
      <c r="BU414" s="205"/>
      <c r="BV414" s="205"/>
      <c r="BW414" s="205"/>
      <c r="BX414" s="205"/>
      <c r="BY414" s="205"/>
      <c r="BZ414" s="205"/>
      <c r="CA414" s="205"/>
      <c r="CB414" s="205"/>
    </row>
    <row r="415" spans="2:80" ht="18.75">
      <c r="B415" s="201"/>
      <c r="C415" s="201"/>
      <c r="D415" s="203"/>
      <c r="E415" s="203"/>
      <c r="F415" s="203"/>
      <c r="G415" s="203"/>
      <c r="H415" s="203"/>
      <c r="I415" s="203"/>
      <c r="J415" s="210"/>
      <c r="K415" s="203"/>
      <c r="L415" s="203"/>
      <c r="M415" s="203"/>
      <c r="N415" s="203"/>
      <c r="O415" s="211"/>
      <c r="P415" s="212"/>
      <c r="Q415" s="203"/>
      <c r="R415" s="204"/>
      <c r="S415" s="204"/>
      <c r="T415" s="204"/>
      <c r="U415" s="204"/>
      <c r="V415" s="204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6"/>
      <c r="AI415" s="206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05"/>
      <c r="BO415" s="205"/>
      <c r="BP415" s="205"/>
      <c r="BQ415" s="205"/>
      <c r="BR415" s="205"/>
      <c r="BS415" s="205"/>
      <c r="BT415" s="205"/>
      <c r="BU415" s="205"/>
      <c r="BV415" s="205"/>
      <c r="BW415" s="205"/>
      <c r="BX415" s="205"/>
      <c r="BY415" s="205"/>
      <c r="BZ415" s="205"/>
      <c r="CA415" s="205"/>
      <c r="CB415" s="205"/>
    </row>
    <row r="416" spans="2:80" ht="18.75">
      <c r="B416" s="201"/>
      <c r="C416" s="201"/>
      <c r="D416" s="203"/>
      <c r="E416" s="203"/>
      <c r="F416" s="203"/>
      <c r="G416" s="203"/>
      <c r="H416" s="203"/>
      <c r="I416" s="203"/>
      <c r="J416" s="210"/>
      <c r="K416" s="203"/>
      <c r="L416" s="203"/>
      <c r="M416" s="203"/>
      <c r="N416" s="203"/>
      <c r="O416" s="217"/>
      <c r="P416" s="212"/>
      <c r="Q416" s="203"/>
      <c r="R416" s="204"/>
      <c r="S416" s="204"/>
      <c r="T416" s="204"/>
      <c r="U416" s="204"/>
      <c r="V416" s="204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6"/>
      <c r="AI416" s="206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05"/>
      <c r="BO416" s="205"/>
      <c r="BP416" s="205"/>
      <c r="BQ416" s="205"/>
      <c r="BR416" s="205"/>
      <c r="BS416" s="205"/>
      <c r="BT416" s="205"/>
      <c r="BU416" s="205"/>
      <c r="BV416" s="205"/>
      <c r="BW416" s="205"/>
      <c r="BX416" s="205"/>
      <c r="BY416" s="205"/>
      <c r="BZ416" s="205"/>
      <c r="CA416" s="205"/>
      <c r="CB416" s="205"/>
    </row>
    <row r="417" spans="2:80" ht="18.75">
      <c r="B417" s="201"/>
      <c r="C417" s="201"/>
      <c r="D417" s="203"/>
      <c r="E417" s="203"/>
      <c r="F417" s="203"/>
      <c r="G417" s="203"/>
      <c r="H417" s="203"/>
      <c r="I417" s="203"/>
      <c r="J417" s="210"/>
      <c r="K417" s="203"/>
      <c r="L417" s="203"/>
      <c r="M417" s="203"/>
      <c r="N417" s="203"/>
      <c r="O417" s="214"/>
      <c r="P417" s="212"/>
      <c r="Q417" s="203"/>
      <c r="R417" s="204"/>
      <c r="S417" s="204"/>
      <c r="T417" s="204"/>
      <c r="U417" s="204"/>
      <c r="V417" s="204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6"/>
      <c r="AI417" s="206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05"/>
      <c r="BO417" s="205"/>
      <c r="BP417" s="205"/>
      <c r="BQ417" s="205"/>
      <c r="BR417" s="205"/>
      <c r="BS417" s="205"/>
      <c r="BT417" s="205"/>
      <c r="BU417" s="205"/>
      <c r="BV417" s="205"/>
      <c r="BW417" s="205"/>
      <c r="BX417" s="205"/>
      <c r="BY417" s="205"/>
      <c r="BZ417" s="205"/>
      <c r="CA417" s="205"/>
      <c r="CB417" s="205"/>
    </row>
    <row r="418" spans="2:80" ht="18.75">
      <c r="B418" s="201"/>
      <c r="C418" s="201"/>
      <c r="D418" s="203"/>
      <c r="E418" s="203"/>
      <c r="F418" s="203"/>
      <c r="G418" s="203"/>
      <c r="H418" s="203"/>
      <c r="I418" s="203"/>
      <c r="J418" s="210"/>
      <c r="K418" s="203"/>
      <c r="L418" s="203"/>
      <c r="M418" s="203"/>
      <c r="N418" s="203"/>
      <c r="O418" s="214"/>
      <c r="P418" s="212"/>
      <c r="Q418" s="203"/>
      <c r="R418" s="204"/>
      <c r="S418" s="204"/>
      <c r="T418" s="204"/>
      <c r="U418" s="204"/>
      <c r="V418" s="204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6"/>
      <c r="AI418" s="206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05"/>
      <c r="BO418" s="205"/>
      <c r="BP418" s="205"/>
      <c r="BQ418" s="205"/>
      <c r="BR418" s="205"/>
      <c r="BS418" s="205"/>
      <c r="BT418" s="205"/>
      <c r="BU418" s="205"/>
      <c r="BV418" s="205"/>
      <c r="BW418" s="205"/>
      <c r="BX418" s="205"/>
      <c r="BY418" s="205"/>
      <c r="BZ418" s="205"/>
      <c r="CA418" s="205"/>
      <c r="CB418" s="205"/>
    </row>
    <row r="419" spans="2:80" ht="18.75">
      <c r="B419" s="201"/>
      <c r="C419" s="201"/>
      <c r="D419" s="203"/>
      <c r="E419" s="203"/>
      <c r="F419" s="203"/>
      <c r="G419" s="203"/>
      <c r="H419" s="203"/>
      <c r="I419" s="203"/>
      <c r="J419" s="210"/>
      <c r="K419" s="203"/>
      <c r="L419" s="203"/>
      <c r="M419" s="203"/>
      <c r="N419" s="203"/>
      <c r="O419" s="214"/>
      <c r="P419" s="212"/>
      <c r="Q419" s="203"/>
      <c r="R419" s="204"/>
      <c r="S419" s="204"/>
      <c r="T419" s="204"/>
      <c r="U419" s="204"/>
      <c r="V419" s="204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6"/>
      <c r="AI419" s="206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05"/>
      <c r="BO419" s="205"/>
      <c r="BP419" s="205"/>
      <c r="BQ419" s="205"/>
      <c r="BR419" s="205"/>
      <c r="BS419" s="205"/>
      <c r="BT419" s="205"/>
      <c r="BU419" s="205"/>
      <c r="BV419" s="205"/>
      <c r="BW419" s="205"/>
      <c r="BX419" s="205"/>
      <c r="BY419" s="205"/>
      <c r="BZ419" s="205"/>
      <c r="CA419" s="205"/>
      <c r="CB419" s="205"/>
    </row>
    <row r="420" spans="2:80" ht="18.75">
      <c r="B420" s="201"/>
      <c r="C420" s="201"/>
      <c r="D420" s="203"/>
      <c r="E420" s="203"/>
      <c r="F420" s="203"/>
      <c r="G420" s="203"/>
      <c r="H420" s="203"/>
      <c r="I420" s="203"/>
      <c r="J420" s="210"/>
      <c r="K420" s="203"/>
      <c r="L420" s="203"/>
      <c r="M420" s="203"/>
      <c r="N420" s="203"/>
      <c r="O420" s="214"/>
      <c r="P420" s="212"/>
      <c r="Q420" s="203"/>
      <c r="R420" s="204"/>
      <c r="S420" s="204"/>
      <c r="T420" s="204"/>
      <c r="U420" s="204"/>
      <c r="V420" s="204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6"/>
      <c r="AI420" s="206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05"/>
      <c r="BO420" s="205"/>
      <c r="BP420" s="205"/>
      <c r="BQ420" s="205"/>
      <c r="BR420" s="205"/>
      <c r="BS420" s="205"/>
      <c r="BT420" s="205"/>
      <c r="BU420" s="205"/>
      <c r="BV420" s="205"/>
      <c r="BW420" s="205"/>
      <c r="BX420" s="205"/>
      <c r="BY420" s="205"/>
      <c r="BZ420" s="205"/>
      <c r="CA420" s="205"/>
      <c r="CB420" s="205"/>
    </row>
    <row r="421" spans="2:80" ht="18.75">
      <c r="B421" s="201"/>
      <c r="C421" s="201"/>
      <c r="D421" s="203"/>
      <c r="E421" s="203"/>
      <c r="F421" s="203"/>
      <c r="G421" s="203"/>
      <c r="H421" s="203"/>
      <c r="I421" s="203"/>
      <c r="J421" s="210"/>
      <c r="K421" s="203"/>
      <c r="L421" s="203"/>
      <c r="M421" s="203"/>
      <c r="N421" s="203"/>
      <c r="O421" s="214"/>
      <c r="P421" s="212"/>
      <c r="Q421" s="203"/>
      <c r="R421" s="204"/>
      <c r="S421" s="204"/>
      <c r="T421" s="204"/>
      <c r="U421" s="204"/>
      <c r="V421" s="204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6"/>
      <c r="AI421" s="206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05"/>
      <c r="BO421" s="205"/>
      <c r="BP421" s="205"/>
      <c r="BQ421" s="205"/>
      <c r="BR421" s="205"/>
      <c r="BS421" s="205"/>
      <c r="BT421" s="205"/>
      <c r="BU421" s="205"/>
      <c r="BV421" s="205"/>
      <c r="BW421" s="205"/>
      <c r="BX421" s="205"/>
      <c r="BY421" s="205"/>
      <c r="BZ421" s="205"/>
      <c r="CA421" s="205"/>
      <c r="CB421" s="205"/>
    </row>
    <row r="422" spans="2:80" ht="18.75">
      <c r="B422" s="201"/>
      <c r="C422" s="201"/>
      <c r="D422" s="203"/>
      <c r="E422" s="203"/>
      <c r="F422" s="203"/>
      <c r="G422" s="203"/>
      <c r="H422" s="203"/>
      <c r="I422" s="203"/>
      <c r="J422" s="210"/>
      <c r="K422" s="203"/>
      <c r="L422" s="203"/>
      <c r="M422" s="203"/>
      <c r="N422" s="203"/>
      <c r="O422" s="214"/>
      <c r="P422" s="212"/>
      <c r="Q422" s="203"/>
      <c r="R422" s="204"/>
      <c r="S422" s="204"/>
      <c r="T422" s="204"/>
      <c r="U422" s="204"/>
      <c r="V422" s="204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6"/>
      <c r="AI422" s="206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05"/>
      <c r="BO422" s="205"/>
      <c r="BP422" s="205"/>
      <c r="BQ422" s="205"/>
      <c r="BR422" s="205"/>
      <c r="BS422" s="205"/>
      <c r="BT422" s="205"/>
      <c r="BU422" s="205"/>
      <c r="BV422" s="205"/>
      <c r="BW422" s="205"/>
      <c r="BX422" s="205"/>
      <c r="BY422" s="205"/>
      <c r="BZ422" s="205"/>
      <c r="CA422" s="205"/>
      <c r="CB422" s="205"/>
    </row>
    <row r="423" spans="2:80" ht="18.75">
      <c r="B423" s="201"/>
      <c r="C423" s="201"/>
      <c r="D423" s="203"/>
      <c r="E423" s="203"/>
      <c r="F423" s="203"/>
      <c r="G423" s="203"/>
      <c r="H423" s="203"/>
      <c r="I423" s="203"/>
      <c r="J423" s="210"/>
      <c r="K423" s="203"/>
      <c r="L423" s="203"/>
      <c r="M423" s="203"/>
      <c r="N423" s="203"/>
      <c r="O423" s="211"/>
      <c r="P423" s="212"/>
      <c r="Q423" s="203"/>
      <c r="R423" s="204"/>
      <c r="S423" s="204"/>
      <c r="T423" s="204"/>
      <c r="U423" s="204"/>
      <c r="V423" s="204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6"/>
      <c r="AI423" s="206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05"/>
      <c r="BO423" s="205"/>
      <c r="BP423" s="205"/>
      <c r="BQ423" s="205"/>
      <c r="BR423" s="205"/>
      <c r="BS423" s="205"/>
      <c r="BT423" s="205"/>
      <c r="BU423" s="205"/>
      <c r="BV423" s="205"/>
      <c r="BW423" s="205"/>
      <c r="BX423" s="205"/>
      <c r="BY423" s="205"/>
      <c r="BZ423" s="205"/>
      <c r="CA423" s="205"/>
      <c r="CB423" s="205"/>
    </row>
    <row r="424" spans="2:80" ht="18.75">
      <c r="B424" s="201"/>
      <c r="C424" s="201"/>
      <c r="D424" s="203"/>
      <c r="E424" s="203"/>
      <c r="F424" s="203"/>
      <c r="G424" s="203"/>
      <c r="H424" s="203"/>
      <c r="I424" s="203"/>
      <c r="J424" s="210"/>
      <c r="K424" s="203"/>
      <c r="L424" s="203"/>
      <c r="M424" s="203"/>
      <c r="N424" s="203"/>
      <c r="O424" s="214"/>
      <c r="P424" s="212"/>
      <c r="Q424" s="203"/>
      <c r="R424" s="204"/>
      <c r="S424" s="204"/>
      <c r="T424" s="204"/>
      <c r="U424" s="204"/>
      <c r="V424" s="204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6"/>
      <c r="AI424" s="206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05"/>
      <c r="BO424" s="205"/>
      <c r="BP424" s="205"/>
      <c r="BQ424" s="205"/>
      <c r="BR424" s="205"/>
      <c r="BS424" s="205"/>
      <c r="BT424" s="205"/>
      <c r="BU424" s="205"/>
      <c r="BV424" s="205"/>
      <c r="BW424" s="205"/>
      <c r="BX424" s="205"/>
      <c r="BY424" s="205"/>
      <c r="BZ424" s="205"/>
      <c r="CA424" s="205"/>
      <c r="CB424" s="205"/>
    </row>
    <row r="425" spans="2:80" ht="18.75">
      <c r="B425" s="201"/>
      <c r="C425" s="201"/>
      <c r="D425" s="203"/>
      <c r="E425" s="203"/>
      <c r="F425" s="203"/>
      <c r="G425" s="203"/>
      <c r="H425" s="203"/>
      <c r="I425" s="203"/>
      <c r="J425" s="210"/>
      <c r="K425" s="203"/>
      <c r="L425" s="203"/>
      <c r="M425" s="203"/>
      <c r="N425" s="203"/>
      <c r="O425" s="211"/>
      <c r="P425" s="212"/>
      <c r="Q425" s="203"/>
      <c r="R425" s="204"/>
      <c r="S425" s="204"/>
      <c r="T425" s="204"/>
      <c r="U425" s="204"/>
      <c r="V425" s="204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6"/>
      <c r="AI425" s="206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05"/>
      <c r="BO425" s="205"/>
      <c r="BP425" s="205"/>
      <c r="BQ425" s="205"/>
      <c r="BR425" s="205"/>
      <c r="BS425" s="205"/>
      <c r="BT425" s="205"/>
      <c r="BU425" s="205"/>
      <c r="BV425" s="205"/>
      <c r="BW425" s="205"/>
      <c r="BX425" s="205"/>
      <c r="BY425" s="205"/>
      <c r="BZ425" s="205"/>
      <c r="CA425" s="205"/>
      <c r="CB425" s="205"/>
    </row>
    <row r="426" spans="2:80" ht="18.75">
      <c r="B426" s="201"/>
      <c r="C426" s="201"/>
      <c r="D426" s="203"/>
      <c r="E426" s="203"/>
      <c r="F426" s="203"/>
      <c r="G426" s="203"/>
      <c r="H426" s="203"/>
      <c r="I426" s="203"/>
      <c r="J426" s="210"/>
      <c r="K426" s="203"/>
      <c r="L426" s="203"/>
      <c r="M426" s="203"/>
      <c r="N426" s="203"/>
      <c r="O426" s="211"/>
      <c r="P426" s="212"/>
      <c r="Q426" s="203"/>
      <c r="R426" s="204"/>
      <c r="S426" s="204"/>
      <c r="T426" s="204"/>
      <c r="U426" s="204"/>
      <c r="V426" s="204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6"/>
      <c r="AI426" s="206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05"/>
      <c r="BO426" s="205"/>
      <c r="BP426" s="205"/>
      <c r="BQ426" s="205"/>
      <c r="BR426" s="205"/>
      <c r="BS426" s="205"/>
      <c r="BT426" s="205"/>
      <c r="BU426" s="205"/>
      <c r="BV426" s="205"/>
      <c r="BW426" s="205"/>
      <c r="BX426" s="205"/>
      <c r="BY426" s="205"/>
      <c r="BZ426" s="205"/>
      <c r="CA426" s="205"/>
      <c r="CB426" s="205"/>
    </row>
    <row r="427" spans="2:80" ht="18.75">
      <c r="B427" s="201"/>
      <c r="C427" s="201"/>
      <c r="D427" s="203"/>
      <c r="E427" s="203"/>
      <c r="F427" s="203"/>
      <c r="G427" s="203"/>
      <c r="H427" s="203"/>
      <c r="I427" s="203"/>
      <c r="J427" s="210"/>
      <c r="K427" s="203"/>
      <c r="L427" s="203"/>
      <c r="M427" s="203"/>
      <c r="N427" s="203"/>
      <c r="O427" s="211"/>
      <c r="P427" s="212"/>
      <c r="Q427" s="203"/>
      <c r="R427" s="204"/>
      <c r="S427" s="204"/>
      <c r="T427" s="204"/>
      <c r="U427" s="204"/>
      <c r="V427" s="204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6"/>
      <c r="AI427" s="206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05"/>
      <c r="BO427" s="205"/>
      <c r="BP427" s="205"/>
      <c r="BQ427" s="205"/>
      <c r="BR427" s="205"/>
      <c r="BS427" s="205"/>
      <c r="BT427" s="205"/>
      <c r="BU427" s="205"/>
      <c r="BV427" s="205"/>
      <c r="BW427" s="205"/>
      <c r="BX427" s="205"/>
      <c r="BY427" s="205"/>
      <c r="BZ427" s="205"/>
      <c r="CA427" s="205"/>
      <c r="CB427" s="205"/>
    </row>
    <row r="428" spans="2:80" ht="18.75">
      <c r="B428" s="201"/>
      <c r="C428" s="201"/>
      <c r="D428" s="203"/>
      <c r="E428" s="203"/>
      <c r="F428" s="203"/>
      <c r="G428" s="203"/>
      <c r="H428" s="203"/>
      <c r="I428" s="203"/>
      <c r="J428" s="210"/>
      <c r="K428" s="203"/>
      <c r="L428" s="203"/>
      <c r="M428" s="203"/>
      <c r="N428" s="203"/>
      <c r="O428" s="213"/>
      <c r="P428" s="212"/>
      <c r="Q428" s="203"/>
      <c r="R428" s="204"/>
      <c r="S428" s="204"/>
      <c r="T428" s="204"/>
      <c r="U428" s="204"/>
      <c r="V428" s="204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6"/>
      <c r="AI428" s="206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05"/>
      <c r="BO428" s="205"/>
      <c r="BP428" s="205"/>
      <c r="BQ428" s="205"/>
      <c r="BR428" s="205"/>
      <c r="BS428" s="205"/>
      <c r="BT428" s="205"/>
      <c r="BU428" s="205"/>
      <c r="BV428" s="205"/>
      <c r="BW428" s="205"/>
      <c r="BX428" s="205"/>
      <c r="BY428" s="205"/>
      <c r="BZ428" s="205"/>
      <c r="CA428" s="205"/>
      <c r="CB428" s="205"/>
    </row>
    <row r="429" spans="2:80" ht="18.75">
      <c r="B429" s="201"/>
      <c r="C429" s="201"/>
      <c r="D429" s="203"/>
      <c r="E429" s="203"/>
      <c r="F429" s="203"/>
      <c r="G429" s="203"/>
      <c r="H429" s="203"/>
      <c r="I429" s="203"/>
      <c r="J429" s="210"/>
      <c r="K429" s="203"/>
      <c r="L429" s="203"/>
      <c r="M429" s="203"/>
      <c r="N429" s="203"/>
      <c r="O429" s="213"/>
      <c r="P429" s="212"/>
      <c r="Q429" s="203"/>
      <c r="R429" s="204"/>
      <c r="S429" s="204"/>
      <c r="T429" s="204"/>
      <c r="U429" s="204"/>
      <c r="V429" s="204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6"/>
      <c r="AI429" s="206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05"/>
      <c r="BO429" s="205"/>
      <c r="BP429" s="205"/>
      <c r="BQ429" s="205"/>
      <c r="BR429" s="205"/>
      <c r="BS429" s="205"/>
      <c r="BT429" s="205"/>
      <c r="BU429" s="205"/>
      <c r="BV429" s="205"/>
      <c r="BW429" s="205"/>
      <c r="BX429" s="205"/>
      <c r="BY429" s="205"/>
      <c r="BZ429" s="205"/>
      <c r="CA429" s="205"/>
      <c r="CB429" s="205"/>
    </row>
    <row r="430" spans="2:80" ht="18.75">
      <c r="B430" s="201"/>
      <c r="C430" s="201"/>
      <c r="D430" s="203"/>
      <c r="E430" s="203"/>
      <c r="F430" s="203"/>
      <c r="G430" s="203"/>
      <c r="H430" s="203"/>
      <c r="I430" s="203"/>
      <c r="J430" s="210"/>
      <c r="K430" s="203"/>
      <c r="L430" s="203"/>
      <c r="M430" s="203"/>
      <c r="N430" s="203"/>
      <c r="O430" s="213"/>
      <c r="P430" s="212"/>
      <c r="Q430" s="203"/>
      <c r="R430" s="204"/>
      <c r="S430" s="204"/>
      <c r="T430" s="204"/>
      <c r="U430" s="204"/>
      <c r="V430" s="204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6"/>
      <c r="AI430" s="206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05"/>
      <c r="BO430" s="205"/>
      <c r="BP430" s="205"/>
      <c r="BQ430" s="205"/>
      <c r="BR430" s="205"/>
      <c r="BS430" s="205"/>
      <c r="BT430" s="205"/>
      <c r="BU430" s="205"/>
      <c r="BV430" s="205"/>
      <c r="BW430" s="205"/>
      <c r="BX430" s="205"/>
      <c r="BY430" s="205"/>
      <c r="BZ430" s="205"/>
      <c r="CA430" s="205"/>
      <c r="CB430" s="205"/>
    </row>
    <row r="431" spans="2:80" ht="18.75">
      <c r="B431" s="201"/>
      <c r="C431" s="201"/>
      <c r="D431" s="203"/>
      <c r="E431" s="203"/>
      <c r="F431" s="203"/>
      <c r="G431" s="203"/>
      <c r="H431" s="203"/>
      <c r="I431" s="203"/>
      <c r="J431" s="210"/>
      <c r="K431" s="203"/>
      <c r="L431" s="203"/>
      <c r="M431" s="203"/>
      <c r="N431" s="203"/>
      <c r="O431" s="211"/>
      <c r="P431" s="212"/>
      <c r="Q431" s="203"/>
      <c r="R431" s="204"/>
      <c r="S431" s="204"/>
      <c r="T431" s="204"/>
      <c r="U431" s="204"/>
      <c r="V431" s="204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6"/>
      <c r="AI431" s="206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05"/>
      <c r="BO431" s="205"/>
      <c r="BP431" s="205"/>
      <c r="BQ431" s="205"/>
      <c r="BR431" s="205"/>
      <c r="BS431" s="205"/>
      <c r="BT431" s="205"/>
      <c r="BU431" s="205"/>
      <c r="BV431" s="205"/>
      <c r="BW431" s="205"/>
      <c r="BX431" s="205"/>
      <c r="BY431" s="205"/>
      <c r="BZ431" s="205"/>
      <c r="CA431" s="205"/>
      <c r="CB431" s="205"/>
    </row>
    <row r="432" spans="2:80" ht="18.75">
      <c r="B432" s="201"/>
      <c r="C432" s="201"/>
      <c r="D432" s="203"/>
      <c r="E432" s="203"/>
      <c r="F432" s="203"/>
      <c r="G432" s="203"/>
      <c r="H432" s="203"/>
      <c r="I432" s="203"/>
      <c r="J432" s="210"/>
      <c r="K432" s="203"/>
      <c r="L432" s="203"/>
      <c r="M432" s="203"/>
      <c r="N432" s="203"/>
      <c r="O432" s="211"/>
      <c r="P432" s="212"/>
      <c r="Q432" s="203"/>
      <c r="R432" s="204"/>
      <c r="S432" s="204"/>
      <c r="T432" s="204"/>
      <c r="U432" s="204"/>
      <c r="V432" s="204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6"/>
      <c r="AI432" s="206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05"/>
      <c r="BO432" s="205"/>
      <c r="BP432" s="205"/>
      <c r="BQ432" s="205"/>
      <c r="BR432" s="205"/>
      <c r="BS432" s="205"/>
      <c r="BT432" s="205"/>
      <c r="BU432" s="205"/>
      <c r="BV432" s="205"/>
      <c r="BW432" s="205"/>
      <c r="BX432" s="205"/>
      <c r="BY432" s="205"/>
      <c r="BZ432" s="205"/>
      <c r="CA432" s="205"/>
      <c r="CB432" s="205"/>
    </row>
    <row r="433" spans="2:80" ht="18.75">
      <c r="B433" s="201"/>
      <c r="C433" s="201"/>
      <c r="D433" s="203"/>
      <c r="E433" s="203"/>
      <c r="F433" s="203"/>
      <c r="G433" s="203"/>
      <c r="H433" s="203"/>
      <c r="I433" s="203"/>
      <c r="J433" s="210"/>
      <c r="K433" s="203"/>
      <c r="L433" s="203"/>
      <c r="M433" s="203"/>
      <c r="N433" s="203"/>
      <c r="O433" s="214"/>
      <c r="P433" s="212"/>
      <c r="Q433" s="203"/>
      <c r="R433" s="204"/>
      <c r="S433" s="204"/>
      <c r="T433" s="204"/>
      <c r="U433" s="204"/>
      <c r="V433" s="204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6"/>
      <c r="AI433" s="206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05"/>
      <c r="BO433" s="205"/>
      <c r="BP433" s="205"/>
      <c r="BQ433" s="205"/>
      <c r="BR433" s="205"/>
      <c r="BS433" s="205"/>
      <c r="BT433" s="205"/>
      <c r="BU433" s="205"/>
      <c r="BV433" s="205"/>
      <c r="BW433" s="205"/>
      <c r="BX433" s="205"/>
      <c r="BY433" s="205"/>
      <c r="BZ433" s="205"/>
      <c r="CA433" s="205"/>
      <c r="CB433" s="205"/>
    </row>
    <row r="434" spans="2:80" ht="18.75">
      <c r="B434" s="201"/>
      <c r="C434" s="201"/>
      <c r="D434" s="203"/>
      <c r="E434" s="203"/>
      <c r="F434" s="203"/>
      <c r="G434" s="203"/>
      <c r="H434" s="203"/>
      <c r="I434" s="203"/>
      <c r="J434" s="210"/>
      <c r="K434" s="203"/>
      <c r="L434" s="203"/>
      <c r="M434" s="203"/>
      <c r="N434" s="203"/>
      <c r="O434" s="214"/>
      <c r="P434" s="212"/>
      <c r="Q434" s="203"/>
      <c r="R434" s="204"/>
      <c r="S434" s="204"/>
      <c r="T434" s="204"/>
      <c r="U434" s="204"/>
      <c r="V434" s="204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6"/>
      <c r="AI434" s="206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05"/>
      <c r="BO434" s="205"/>
      <c r="BP434" s="205"/>
      <c r="BQ434" s="205"/>
      <c r="BR434" s="205"/>
      <c r="BS434" s="205"/>
      <c r="BT434" s="205"/>
      <c r="BU434" s="205"/>
      <c r="BV434" s="205"/>
      <c r="BW434" s="205"/>
      <c r="BX434" s="205"/>
      <c r="BY434" s="205"/>
      <c r="BZ434" s="205"/>
      <c r="CA434" s="205"/>
      <c r="CB434" s="205"/>
    </row>
    <row r="435" spans="2:80" ht="18.75">
      <c r="B435" s="201"/>
      <c r="C435" s="201"/>
      <c r="D435" s="203"/>
      <c r="E435" s="203"/>
      <c r="F435" s="203"/>
      <c r="G435" s="203"/>
      <c r="H435" s="203"/>
      <c r="I435" s="203"/>
      <c r="J435" s="210"/>
      <c r="K435" s="203"/>
      <c r="L435" s="203"/>
      <c r="M435" s="203"/>
      <c r="N435" s="203"/>
      <c r="O435" s="216"/>
      <c r="P435" s="212"/>
      <c r="Q435" s="203"/>
      <c r="R435" s="204"/>
      <c r="S435" s="204"/>
      <c r="T435" s="204"/>
      <c r="U435" s="204"/>
      <c r="V435" s="204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6"/>
      <c r="AI435" s="206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05"/>
      <c r="BO435" s="205"/>
      <c r="BP435" s="205"/>
      <c r="BQ435" s="205"/>
      <c r="BR435" s="205"/>
      <c r="BS435" s="205"/>
      <c r="BT435" s="205"/>
      <c r="BU435" s="205"/>
      <c r="BV435" s="205"/>
      <c r="BW435" s="205"/>
      <c r="BX435" s="205"/>
      <c r="BY435" s="205"/>
      <c r="BZ435" s="205"/>
      <c r="CA435" s="205"/>
      <c r="CB435" s="205"/>
    </row>
    <row r="436" spans="2:80" ht="18.75">
      <c r="B436" s="201"/>
      <c r="C436" s="201"/>
      <c r="D436" s="203"/>
      <c r="E436" s="203"/>
      <c r="F436" s="203"/>
      <c r="G436" s="203"/>
      <c r="H436" s="203"/>
      <c r="I436" s="203"/>
      <c r="J436" s="210"/>
      <c r="K436" s="203"/>
      <c r="L436" s="203"/>
      <c r="M436" s="203"/>
      <c r="N436" s="203"/>
      <c r="O436" s="214"/>
      <c r="P436" s="212"/>
      <c r="Q436" s="203"/>
      <c r="R436" s="204"/>
      <c r="S436" s="204"/>
      <c r="T436" s="204"/>
      <c r="U436" s="204"/>
      <c r="V436" s="204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6"/>
      <c r="AI436" s="206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05"/>
      <c r="BO436" s="205"/>
      <c r="BP436" s="205"/>
      <c r="BQ436" s="205"/>
      <c r="BR436" s="205"/>
      <c r="BS436" s="205"/>
      <c r="BT436" s="205"/>
      <c r="BU436" s="205"/>
      <c r="BV436" s="205"/>
      <c r="BW436" s="205"/>
      <c r="BX436" s="205"/>
      <c r="BY436" s="205"/>
      <c r="BZ436" s="205"/>
      <c r="CA436" s="205"/>
      <c r="CB436" s="205"/>
    </row>
    <row r="437" spans="2:80" ht="18.75">
      <c r="B437" s="201"/>
      <c r="C437" s="201"/>
      <c r="D437" s="203"/>
      <c r="E437" s="203"/>
      <c r="F437" s="203"/>
      <c r="G437" s="203"/>
      <c r="H437" s="203"/>
      <c r="I437" s="203"/>
      <c r="J437" s="210"/>
      <c r="K437" s="203"/>
      <c r="L437" s="203"/>
      <c r="M437" s="203"/>
      <c r="N437" s="203"/>
      <c r="O437" s="214"/>
      <c r="P437" s="212"/>
      <c r="Q437" s="203"/>
      <c r="R437" s="204"/>
      <c r="S437" s="204"/>
      <c r="T437" s="204"/>
      <c r="U437" s="204"/>
      <c r="V437" s="204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6"/>
      <c r="AI437" s="206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05"/>
      <c r="BO437" s="205"/>
      <c r="BP437" s="205"/>
      <c r="BQ437" s="205"/>
      <c r="BR437" s="205"/>
      <c r="BS437" s="205"/>
      <c r="BT437" s="205"/>
      <c r="BU437" s="205"/>
      <c r="BV437" s="205"/>
      <c r="BW437" s="205"/>
      <c r="BX437" s="205"/>
      <c r="BY437" s="205"/>
      <c r="BZ437" s="205"/>
      <c r="CA437" s="205"/>
      <c r="CB437" s="205"/>
    </row>
    <row r="438" spans="2:80" ht="18.75">
      <c r="B438" s="201"/>
      <c r="C438" s="201"/>
      <c r="D438" s="203"/>
      <c r="E438" s="203"/>
      <c r="F438" s="203"/>
      <c r="G438" s="203"/>
      <c r="H438" s="203"/>
      <c r="I438" s="203"/>
      <c r="J438" s="210"/>
      <c r="K438" s="203"/>
      <c r="L438" s="203"/>
      <c r="M438" s="203"/>
      <c r="N438" s="203"/>
      <c r="O438" s="214"/>
      <c r="P438" s="212"/>
      <c r="Q438" s="203"/>
      <c r="R438" s="204"/>
      <c r="S438" s="204"/>
      <c r="T438" s="204"/>
      <c r="U438" s="204"/>
      <c r="V438" s="204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6"/>
      <c r="AI438" s="206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05"/>
      <c r="BO438" s="205"/>
      <c r="BP438" s="205"/>
      <c r="BQ438" s="205"/>
      <c r="BR438" s="205"/>
      <c r="BS438" s="205"/>
      <c r="BT438" s="205"/>
      <c r="BU438" s="205"/>
      <c r="BV438" s="205"/>
      <c r="BW438" s="205"/>
      <c r="BX438" s="205"/>
      <c r="BY438" s="205"/>
      <c r="BZ438" s="205"/>
      <c r="CA438" s="205"/>
      <c r="CB438" s="205"/>
    </row>
    <row r="439" spans="2:80" ht="18.75">
      <c r="B439" s="201"/>
      <c r="C439" s="201"/>
      <c r="D439" s="203"/>
      <c r="E439" s="203"/>
      <c r="F439" s="203"/>
      <c r="G439" s="203"/>
      <c r="H439" s="203"/>
      <c r="I439" s="203"/>
      <c r="J439" s="210"/>
      <c r="K439" s="203"/>
      <c r="L439" s="203"/>
      <c r="M439" s="203"/>
      <c r="N439" s="203"/>
      <c r="O439" s="214"/>
      <c r="P439" s="212"/>
      <c r="Q439" s="203"/>
      <c r="R439" s="204"/>
      <c r="S439" s="204"/>
      <c r="T439" s="204"/>
      <c r="U439" s="204"/>
      <c r="V439" s="204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6"/>
      <c r="AI439" s="206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</row>
    <row r="440" spans="2:80" ht="18.75">
      <c r="B440" s="201"/>
      <c r="C440" s="201"/>
      <c r="D440" s="203"/>
      <c r="E440" s="203"/>
      <c r="F440" s="203"/>
      <c r="G440" s="203"/>
      <c r="H440" s="203"/>
      <c r="I440" s="203"/>
      <c r="J440" s="210"/>
      <c r="K440" s="203"/>
      <c r="L440" s="203"/>
      <c r="M440" s="203"/>
      <c r="N440" s="203"/>
      <c r="O440" s="218"/>
      <c r="P440" s="212"/>
      <c r="Q440" s="203"/>
      <c r="R440" s="204"/>
      <c r="S440" s="204"/>
      <c r="T440" s="204"/>
      <c r="U440" s="204"/>
      <c r="V440" s="204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6"/>
      <c r="AI440" s="206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05"/>
      <c r="BO440" s="205"/>
      <c r="BP440" s="205"/>
      <c r="BQ440" s="205"/>
      <c r="BR440" s="205"/>
      <c r="BS440" s="205"/>
      <c r="BT440" s="205"/>
      <c r="BU440" s="205"/>
      <c r="BV440" s="205"/>
      <c r="BW440" s="205"/>
      <c r="BX440" s="205"/>
      <c r="BY440" s="205"/>
      <c r="BZ440" s="205"/>
      <c r="CA440" s="205"/>
      <c r="CB440" s="205"/>
    </row>
    <row r="441" spans="2:80" ht="18.75">
      <c r="B441" s="201"/>
      <c r="C441" s="201"/>
      <c r="D441" s="203"/>
      <c r="E441" s="203"/>
      <c r="F441" s="203"/>
      <c r="G441" s="203"/>
      <c r="H441" s="203"/>
      <c r="I441" s="203"/>
      <c r="J441" s="210"/>
      <c r="K441" s="203"/>
      <c r="L441" s="203"/>
      <c r="M441" s="203"/>
      <c r="N441" s="203"/>
      <c r="O441" s="216"/>
      <c r="P441" s="212"/>
      <c r="Q441" s="203"/>
      <c r="R441" s="204"/>
      <c r="S441" s="204"/>
      <c r="T441" s="204"/>
      <c r="U441" s="204"/>
      <c r="V441" s="204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6"/>
      <c r="AI441" s="206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  <c r="BN441" s="205"/>
      <c r="BO441" s="205"/>
      <c r="BP441" s="205"/>
      <c r="BQ441" s="205"/>
      <c r="BR441" s="205"/>
      <c r="BS441" s="205"/>
      <c r="BT441" s="205"/>
      <c r="BU441" s="205"/>
      <c r="BV441" s="205"/>
      <c r="BW441" s="205"/>
      <c r="BX441" s="205"/>
      <c r="BY441" s="205"/>
      <c r="BZ441" s="205"/>
      <c r="CA441" s="205"/>
      <c r="CB441" s="205"/>
    </row>
    <row r="442" spans="2:80" ht="18.75">
      <c r="B442" s="201"/>
      <c r="C442" s="201"/>
      <c r="D442" s="203"/>
      <c r="E442" s="203"/>
      <c r="F442" s="203"/>
      <c r="G442" s="203"/>
      <c r="H442" s="203"/>
      <c r="I442" s="203"/>
      <c r="J442" s="210"/>
      <c r="K442" s="203"/>
      <c r="L442" s="203"/>
      <c r="M442" s="203"/>
      <c r="N442" s="203"/>
      <c r="O442" s="214"/>
      <c r="P442" s="212"/>
      <c r="Q442" s="203"/>
      <c r="R442" s="204"/>
      <c r="S442" s="204"/>
      <c r="T442" s="204"/>
      <c r="U442" s="204"/>
      <c r="V442" s="204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6"/>
      <c r="AI442" s="206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  <c r="BN442" s="205"/>
      <c r="BO442" s="205"/>
      <c r="BP442" s="205"/>
      <c r="BQ442" s="205"/>
      <c r="BR442" s="205"/>
      <c r="BS442" s="205"/>
      <c r="BT442" s="205"/>
      <c r="BU442" s="205"/>
      <c r="BV442" s="205"/>
      <c r="BW442" s="205"/>
      <c r="BX442" s="205"/>
      <c r="BY442" s="205"/>
      <c r="BZ442" s="205"/>
      <c r="CA442" s="205"/>
      <c r="CB442" s="205"/>
    </row>
    <row r="443" spans="2:80" ht="18.75">
      <c r="B443" s="201"/>
      <c r="C443" s="201"/>
      <c r="D443" s="203"/>
      <c r="E443" s="203"/>
      <c r="F443" s="203"/>
      <c r="G443" s="203"/>
      <c r="H443" s="203"/>
      <c r="I443" s="203"/>
      <c r="J443" s="210"/>
      <c r="K443" s="203"/>
      <c r="L443" s="203"/>
      <c r="M443" s="203"/>
      <c r="N443" s="203"/>
      <c r="O443" s="214"/>
      <c r="P443" s="212"/>
      <c r="Q443" s="203"/>
      <c r="R443" s="204"/>
      <c r="S443" s="204"/>
      <c r="T443" s="204"/>
      <c r="U443" s="204"/>
      <c r="V443" s="204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6"/>
      <c r="AI443" s="206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  <c r="BN443" s="205"/>
      <c r="BO443" s="205"/>
      <c r="BP443" s="205"/>
      <c r="BQ443" s="205"/>
      <c r="BR443" s="205"/>
      <c r="BS443" s="205"/>
      <c r="BT443" s="205"/>
      <c r="BU443" s="205"/>
      <c r="BV443" s="205"/>
      <c r="BW443" s="205"/>
      <c r="BX443" s="205"/>
      <c r="BY443" s="205"/>
      <c r="BZ443" s="205"/>
      <c r="CA443" s="205"/>
      <c r="CB443" s="205"/>
    </row>
    <row r="444" spans="2:80" ht="18.75">
      <c r="B444" s="201"/>
      <c r="C444" s="201"/>
      <c r="D444" s="203"/>
      <c r="E444" s="203"/>
      <c r="F444" s="203"/>
      <c r="G444" s="203"/>
      <c r="H444" s="203"/>
      <c r="I444" s="203"/>
      <c r="J444" s="210"/>
      <c r="K444" s="203"/>
      <c r="L444" s="203"/>
      <c r="M444" s="203"/>
      <c r="N444" s="203"/>
      <c r="O444" s="214"/>
      <c r="P444" s="212"/>
      <c r="Q444" s="203"/>
      <c r="R444" s="204"/>
      <c r="S444" s="204"/>
      <c r="T444" s="204"/>
      <c r="U444" s="204"/>
      <c r="V444" s="204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6"/>
      <c r="AI444" s="206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  <c r="BN444" s="205"/>
      <c r="BO444" s="205"/>
      <c r="BP444" s="205"/>
      <c r="BQ444" s="205"/>
      <c r="BR444" s="205"/>
      <c r="BS444" s="205"/>
      <c r="BT444" s="205"/>
      <c r="BU444" s="205"/>
      <c r="BV444" s="205"/>
      <c r="BW444" s="205"/>
      <c r="BX444" s="205"/>
      <c r="BY444" s="205"/>
      <c r="BZ444" s="205"/>
      <c r="CA444" s="205"/>
      <c r="CB444" s="205"/>
    </row>
    <row r="445" spans="2:80" ht="18.75">
      <c r="B445" s="201"/>
      <c r="C445" s="201"/>
      <c r="D445" s="203"/>
      <c r="E445" s="203"/>
      <c r="F445" s="203"/>
      <c r="G445" s="203"/>
      <c r="H445" s="203"/>
      <c r="I445" s="203"/>
      <c r="J445" s="210"/>
      <c r="K445" s="203"/>
      <c r="L445" s="203"/>
      <c r="M445" s="203"/>
      <c r="N445" s="203"/>
      <c r="O445" s="214"/>
      <c r="P445" s="212"/>
      <c r="Q445" s="203"/>
      <c r="R445" s="204"/>
      <c r="S445" s="204"/>
      <c r="T445" s="204"/>
      <c r="U445" s="204"/>
      <c r="V445" s="204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6"/>
      <c r="AI445" s="206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  <c r="BN445" s="205"/>
      <c r="BO445" s="205"/>
      <c r="BP445" s="205"/>
      <c r="BQ445" s="205"/>
      <c r="BR445" s="205"/>
      <c r="BS445" s="205"/>
      <c r="BT445" s="205"/>
      <c r="BU445" s="205"/>
      <c r="BV445" s="205"/>
      <c r="BW445" s="205"/>
      <c r="BX445" s="205"/>
      <c r="BY445" s="205"/>
      <c r="BZ445" s="205"/>
      <c r="CA445" s="205"/>
      <c r="CB445" s="205"/>
    </row>
    <row r="446" spans="2:80" ht="18.75">
      <c r="B446" s="201"/>
      <c r="C446" s="201"/>
      <c r="D446" s="203"/>
      <c r="E446" s="203"/>
      <c r="F446" s="203"/>
      <c r="G446" s="203"/>
      <c r="H446" s="203"/>
      <c r="I446" s="203"/>
      <c r="J446" s="210"/>
      <c r="K446" s="203"/>
      <c r="L446" s="203"/>
      <c r="M446" s="203"/>
      <c r="N446" s="203"/>
      <c r="O446" s="216"/>
      <c r="P446" s="212"/>
      <c r="Q446" s="203"/>
      <c r="R446" s="204"/>
      <c r="S446" s="204"/>
      <c r="T446" s="204"/>
      <c r="U446" s="204"/>
      <c r="V446" s="204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6"/>
      <c r="AI446" s="206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  <c r="BN446" s="205"/>
      <c r="BO446" s="205"/>
      <c r="BP446" s="205"/>
      <c r="BQ446" s="205"/>
      <c r="BR446" s="205"/>
      <c r="BS446" s="205"/>
      <c r="BT446" s="205"/>
      <c r="BU446" s="205"/>
      <c r="BV446" s="205"/>
      <c r="BW446" s="205"/>
      <c r="BX446" s="205"/>
      <c r="BY446" s="205"/>
      <c r="BZ446" s="205"/>
      <c r="CA446" s="205"/>
      <c r="CB446" s="205"/>
    </row>
    <row r="447" spans="2:80" ht="18.75">
      <c r="B447" s="201"/>
      <c r="C447" s="201"/>
      <c r="D447" s="203"/>
      <c r="E447" s="203"/>
      <c r="F447" s="203"/>
      <c r="G447" s="203"/>
      <c r="H447" s="203"/>
      <c r="I447" s="203"/>
      <c r="J447" s="210"/>
      <c r="K447" s="203"/>
      <c r="L447" s="203"/>
      <c r="M447" s="203"/>
      <c r="N447" s="203"/>
      <c r="O447" s="214"/>
      <c r="P447" s="212"/>
      <c r="Q447" s="203"/>
      <c r="R447" s="204"/>
      <c r="S447" s="204"/>
      <c r="T447" s="204"/>
      <c r="U447" s="204"/>
      <c r="V447" s="204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6"/>
      <c r="AI447" s="206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  <c r="BN447" s="205"/>
      <c r="BO447" s="205"/>
      <c r="BP447" s="205"/>
      <c r="BQ447" s="205"/>
      <c r="BR447" s="205"/>
      <c r="BS447" s="205"/>
      <c r="BT447" s="205"/>
      <c r="BU447" s="205"/>
      <c r="BV447" s="205"/>
      <c r="BW447" s="205"/>
      <c r="BX447" s="205"/>
      <c r="BY447" s="205"/>
      <c r="BZ447" s="205"/>
      <c r="CA447" s="205"/>
      <c r="CB447" s="205"/>
    </row>
    <row r="448" spans="2:80" ht="18.75">
      <c r="B448" s="201"/>
      <c r="C448" s="201"/>
      <c r="D448" s="203"/>
      <c r="E448" s="203"/>
      <c r="F448" s="203"/>
      <c r="G448" s="203"/>
      <c r="H448" s="203"/>
      <c r="I448" s="203"/>
      <c r="J448" s="210"/>
      <c r="K448" s="203"/>
      <c r="L448" s="203"/>
      <c r="M448" s="203"/>
      <c r="N448" s="203"/>
      <c r="O448" s="214"/>
      <c r="P448" s="212"/>
      <c r="Q448" s="203"/>
      <c r="R448" s="204"/>
      <c r="S448" s="204"/>
      <c r="T448" s="204"/>
      <c r="U448" s="204"/>
      <c r="V448" s="204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6"/>
      <c r="AI448" s="206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  <c r="BN448" s="205"/>
      <c r="BO448" s="205"/>
      <c r="BP448" s="205"/>
      <c r="BQ448" s="205"/>
      <c r="BR448" s="205"/>
      <c r="BS448" s="205"/>
      <c r="BT448" s="205"/>
      <c r="BU448" s="205"/>
      <c r="BV448" s="205"/>
      <c r="BW448" s="205"/>
      <c r="BX448" s="205"/>
      <c r="BY448" s="205"/>
      <c r="BZ448" s="205"/>
      <c r="CA448" s="205"/>
      <c r="CB448" s="205"/>
    </row>
    <row r="449" spans="2:80" ht="18.75">
      <c r="B449" s="201"/>
      <c r="C449" s="201"/>
      <c r="D449" s="203"/>
      <c r="E449" s="203"/>
      <c r="F449" s="203"/>
      <c r="G449" s="203"/>
      <c r="H449" s="203"/>
      <c r="I449" s="203"/>
      <c r="J449" s="210"/>
      <c r="K449" s="203"/>
      <c r="L449" s="203"/>
      <c r="M449" s="203"/>
      <c r="N449" s="203"/>
      <c r="O449" s="214"/>
      <c r="P449" s="212"/>
      <c r="Q449" s="203"/>
      <c r="R449" s="204"/>
      <c r="S449" s="204"/>
      <c r="T449" s="204"/>
      <c r="U449" s="204"/>
      <c r="V449" s="204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6"/>
      <c r="AI449" s="206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  <c r="BN449" s="205"/>
      <c r="BO449" s="205"/>
      <c r="BP449" s="205"/>
      <c r="BQ449" s="205"/>
      <c r="BR449" s="205"/>
      <c r="BS449" s="205"/>
      <c r="BT449" s="205"/>
      <c r="BU449" s="205"/>
      <c r="BV449" s="205"/>
      <c r="BW449" s="205"/>
      <c r="BX449" s="205"/>
      <c r="BY449" s="205"/>
      <c r="BZ449" s="205"/>
      <c r="CA449" s="205"/>
      <c r="CB449" s="205"/>
    </row>
    <row r="450" spans="2:80" ht="18.75">
      <c r="B450" s="201"/>
      <c r="C450" s="201"/>
      <c r="D450" s="203"/>
      <c r="E450" s="203"/>
      <c r="F450" s="203"/>
      <c r="G450" s="203"/>
      <c r="H450" s="203"/>
      <c r="I450" s="203"/>
      <c r="J450" s="210"/>
      <c r="K450" s="203"/>
      <c r="L450" s="203"/>
      <c r="M450" s="203"/>
      <c r="N450" s="203"/>
      <c r="O450" s="214"/>
      <c r="P450" s="212"/>
      <c r="Q450" s="203"/>
      <c r="R450" s="204"/>
      <c r="S450" s="204"/>
      <c r="T450" s="204"/>
      <c r="U450" s="204"/>
      <c r="V450" s="204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6"/>
      <c r="AI450" s="206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  <c r="BN450" s="205"/>
      <c r="BO450" s="205"/>
      <c r="BP450" s="205"/>
      <c r="BQ450" s="205"/>
      <c r="BR450" s="205"/>
      <c r="BS450" s="205"/>
      <c r="BT450" s="205"/>
      <c r="BU450" s="205"/>
      <c r="BV450" s="205"/>
      <c r="BW450" s="205"/>
      <c r="BX450" s="205"/>
      <c r="BY450" s="205"/>
      <c r="BZ450" s="205"/>
      <c r="CA450" s="205"/>
      <c r="CB450" s="205"/>
    </row>
    <row r="451" spans="2:80" ht="18.75">
      <c r="B451" s="201"/>
      <c r="C451" s="201"/>
      <c r="D451" s="203"/>
      <c r="E451" s="203"/>
      <c r="F451" s="203"/>
      <c r="G451" s="203"/>
      <c r="H451" s="203"/>
      <c r="I451" s="203"/>
      <c r="J451" s="210"/>
      <c r="K451" s="203"/>
      <c r="L451" s="203"/>
      <c r="M451" s="203"/>
      <c r="N451" s="203"/>
      <c r="O451" s="214"/>
      <c r="P451" s="212"/>
      <c r="Q451" s="203"/>
      <c r="R451" s="204"/>
      <c r="S451" s="204"/>
      <c r="T451" s="204"/>
      <c r="U451" s="204"/>
      <c r="V451" s="204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6"/>
      <c r="AI451" s="206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  <c r="BN451" s="205"/>
      <c r="BO451" s="205"/>
      <c r="BP451" s="205"/>
      <c r="BQ451" s="205"/>
      <c r="BR451" s="205"/>
      <c r="BS451" s="205"/>
      <c r="BT451" s="205"/>
      <c r="BU451" s="205"/>
      <c r="BV451" s="205"/>
      <c r="BW451" s="205"/>
      <c r="BX451" s="205"/>
      <c r="BY451" s="205"/>
      <c r="BZ451" s="205"/>
      <c r="CA451" s="205"/>
      <c r="CB451" s="205"/>
    </row>
    <row r="452" spans="2:80" ht="18.75">
      <c r="B452" s="201"/>
      <c r="C452" s="201"/>
      <c r="D452" s="203"/>
      <c r="E452" s="203"/>
      <c r="F452" s="203"/>
      <c r="G452" s="203"/>
      <c r="H452" s="203"/>
      <c r="I452" s="203"/>
      <c r="J452" s="210"/>
      <c r="K452" s="203"/>
      <c r="L452" s="203"/>
      <c r="M452" s="203"/>
      <c r="N452" s="203"/>
      <c r="O452" s="214"/>
      <c r="P452" s="212"/>
      <c r="Q452" s="203"/>
      <c r="R452" s="204"/>
      <c r="S452" s="204"/>
      <c r="T452" s="204"/>
      <c r="U452" s="204"/>
      <c r="V452" s="204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6"/>
      <c r="AI452" s="206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  <c r="BN452" s="205"/>
      <c r="BO452" s="205"/>
      <c r="BP452" s="205"/>
      <c r="BQ452" s="205"/>
      <c r="BR452" s="205"/>
      <c r="BS452" s="205"/>
      <c r="BT452" s="205"/>
      <c r="BU452" s="205"/>
      <c r="BV452" s="205"/>
      <c r="BW452" s="205"/>
      <c r="BX452" s="205"/>
      <c r="BY452" s="205"/>
      <c r="BZ452" s="205"/>
      <c r="CA452" s="205"/>
      <c r="CB452" s="205"/>
    </row>
    <row r="453" spans="2:80" ht="18.75">
      <c r="B453" s="201"/>
      <c r="C453" s="201"/>
      <c r="D453" s="203"/>
      <c r="E453" s="203"/>
      <c r="F453" s="203"/>
      <c r="G453" s="203"/>
      <c r="H453" s="203"/>
      <c r="I453" s="203"/>
      <c r="J453" s="210"/>
      <c r="K453" s="203"/>
      <c r="L453" s="203"/>
      <c r="M453" s="203"/>
      <c r="N453" s="203"/>
      <c r="O453" s="213"/>
      <c r="P453" s="212"/>
      <c r="Q453" s="203"/>
      <c r="R453" s="204"/>
      <c r="S453" s="204"/>
      <c r="T453" s="204"/>
      <c r="U453" s="204"/>
      <c r="V453" s="204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6"/>
      <c r="AI453" s="206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  <c r="BN453" s="205"/>
      <c r="BO453" s="205"/>
      <c r="BP453" s="205"/>
      <c r="BQ453" s="205"/>
      <c r="BR453" s="205"/>
      <c r="BS453" s="205"/>
      <c r="BT453" s="205"/>
      <c r="BU453" s="205"/>
      <c r="BV453" s="205"/>
      <c r="BW453" s="205"/>
      <c r="BX453" s="205"/>
      <c r="BY453" s="205"/>
      <c r="BZ453" s="205"/>
      <c r="CA453" s="205"/>
      <c r="CB453" s="205"/>
    </row>
    <row r="454" spans="2:80" ht="18.75">
      <c r="B454" s="201"/>
      <c r="C454" s="201"/>
      <c r="D454" s="203"/>
      <c r="E454" s="203"/>
      <c r="F454" s="203"/>
      <c r="G454" s="203"/>
      <c r="H454" s="203"/>
      <c r="I454" s="203"/>
      <c r="J454" s="210"/>
      <c r="K454" s="203"/>
      <c r="L454" s="203"/>
      <c r="M454" s="203"/>
      <c r="N454" s="203"/>
      <c r="O454" s="213"/>
      <c r="P454" s="212"/>
      <c r="Q454" s="203"/>
      <c r="R454" s="204"/>
      <c r="S454" s="204"/>
      <c r="T454" s="204"/>
      <c r="U454" s="204"/>
      <c r="V454" s="204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6"/>
      <c r="AI454" s="206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  <c r="BN454" s="205"/>
      <c r="BO454" s="205"/>
      <c r="BP454" s="205"/>
      <c r="BQ454" s="205"/>
      <c r="BR454" s="205"/>
      <c r="BS454" s="205"/>
      <c r="BT454" s="205"/>
      <c r="BU454" s="205"/>
      <c r="BV454" s="205"/>
      <c r="BW454" s="205"/>
      <c r="BX454" s="205"/>
      <c r="BY454" s="205"/>
      <c r="BZ454" s="205"/>
      <c r="CA454" s="205"/>
      <c r="CB454" s="205"/>
    </row>
    <row r="455" spans="2:80" ht="18.75">
      <c r="B455" s="201"/>
      <c r="C455" s="201"/>
      <c r="D455" s="203"/>
      <c r="E455" s="203"/>
      <c r="F455" s="203"/>
      <c r="G455" s="203"/>
      <c r="H455" s="203"/>
      <c r="I455" s="203"/>
      <c r="J455" s="210"/>
      <c r="K455" s="203"/>
      <c r="L455" s="203"/>
      <c r="M455" s="203"/>
      <c r="N455" s="203"/>
      <c r="O455" s="213"/>
      <c r="P455" s="212"/>
      <c r="Q455" s="203"/>
      <c r="R455" s="204"/>
      <c r="S455" s="204"/>
      <c r="T455" s="204"/>
      <c r="U455" s="204"/>
      <c r="V455" s="204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6"/>
      <c r="AI455" s="206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  <c r="BN455" s="205"/>
      <c r="BO455" s="205"/>
      <c r="BP455" s="205"/>
      <c r="BQ455" s="205"/>
      <c r="BR455" s="205"/>
      <c r="BS455" s="205"/>
      <c r="BT455" s="205"/>
      <c r="BU455" s="205"/>
      <c r="BV455" s="205"/>
      <c r="BW455" s="205"/>
      <c r="BX455" s="205"/>
      <c r="BY455" s="205"/>
      <c r="BZ455" s="205"/>
      <c r="CA455" s="205"/>
      <c r="CB455" s="205"/>
    </row>
    <row r="456" spans="2:80" ht="18.75">
      <c r="B456" s="201"/>
      <c r="C456" s="201"/>
      <c r="D456" s="203"/>
      <c r="E456" s="203"/>
      <c r="F456" s="203"/>
      <c r="G456" s="203"/>
      <c r="H456" s="203"/>
      <c r="I456" s="203"/>
      <c r="J456" s="210"/>
      <c r="K456" s="203"/>
      <c r="L456" s="203"/>
      <c r="M456" s="203"/>
      <c r="N456" s="203"/>
      <c r="O456" s="214"/>
      <c r="P456" s="212"/>
      <c r="Q456" s="203"/>
      <c r="R456" s="204"/>
      <c r="S456" s="204"/>
      <c r="T456" s="204"/>
      <c r="U456" s="204"/>
      <c r="V456" s="204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6"/>
      <c r="AI456" s="206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  <c r="BN456" s="205"/>
      <c r="BO456" s="205"/>
      <c r="BP456" s="205"/>
      <c r="BQ456" s="205"/>
      <c r="BR456" s="205"/>
      <c r="BS456" s="205"/>
      <c r="BT456" s="205"/>
      <c r="BU456" s="205"/>
      <c r="BV456" s="205"/>
      <c r="BW456" s="205"/>
      <c r="BX456" s="205"/>
      <c r="BY456" s="205"/>
      <c r="BZ456" s="205"/>
      <c r="CA456" s="205"/>
      <c r="CB456" s="205"/>
    </row>
    <row r="457" spans="2:80" ht="18.75">
      <c r="B457" s="201"/>
      <c r="C457" s="201"/>
      <c r="D457" s="203"/>
      <c r="E457" s="203"/>
      <c r="F457" s="203"/>
      <c r="G457" s="203"/>
      <c r="H457" s="203"/>
      <c r="I457" s="203"/>
      <c r="J457" s="210"/>
      <c r="K457" s="203"/>
      <c r="L457" s="203"/>
      <c r="M457" s="203"/>
      <c r="N457" s="203"/>
      <c r="O457" s="211"/>
      <c r="P457" s="212"/>
      <c r="Q457" s="203"/>
      <c r="R457" s="204"/>
      <c r="S457" s="204"/>
      <c r="T457" s="204"/>
      <c r="U457" s="204"/>
      <c r="V457" s="204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6"/>
      <c r="AI457" s="206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  <c r="BN457" s="205"/>
      <c r="BO457" s="205"/>
      <c r="BP457" s="205"/>
      <c r="BQ457" s="205"/>
      <c r="BR457" s="205"/>
      <c r="BS457" s="205"/>
      <c r="BT457" s="205"/>
      <c r="BU457" s="205"/>
      <c r="BV457" s="205"/>
      <c r="BW457" s="205"/>
      <c r="BX457" s="205"/>
      <c r="BY457" s="205"/>
      <c r="BZ457" s="205"/>
      <c r="CA457" s="205"/>
      <c r="CB457" s="205"/>
    </row>
    <row r="458" spans="2:80" ht="18.75">
      <c r="B458" s="201"/>
      <c r="C458" s="201"/>
      <c r="D458" s="203"/>
      <c r="E458" s="203"/>
      <c r="F458" s="203"/>
      <c r="G458" s="203"/>
      <c r="H458" s="203"/>
      <c r="I458" s="203"/>
      <c r="J458" s="210"/>
      <c r="K458" s="203"/>
      <c r="L458" s="203"/>
      <c r="M458" s="203"/>
      <c r="N458" s="203"/>
      <c r="O458" s="214"/>
      <c r="P458" s="212"/>
      <c r="Q458" s="203"/>
      <c r="R458" s="204"/>
      <c r="S458" s="204"/>
      <c r="T458" s="204"/>
      <c r="U458" s="204"/>
      <c r="V458" s="204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6"/>
      <c r="AI458" s="206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  <c r="BN458" s="205"/>
      <c r="BO458" s="205"/>
      <c r="BP458" s="205"/>
      <c r="BQ458" s="205"/>
      <c r="BR458" s="205"/>
      <c r="BS458" s="205"/>
      <c r="BT458" s="205"/>
      <c r="BU458" s="205"/>
      <c r="BV458" s="205"/>
      <c r="BW458" s="205"/>
      <c r="BX458" s="205"/>
      <c r="BY458" s="205"/>
      <c r="BZ458" s="205"/>
      <c r="CA458" s="205"/>
      <c r="CB458" s="205"/>
    </row>
    <row r="459" spans="2:80" ht="18.75">
      <c r="B459" s="201"/>
      <c r="C459" s="201"/>
      <c r="D459" s="203"/>
      <c r="E459" s="203"/>
      <c r="F459" s="203"/>
      <c r="G459" s="203"/>
      <c r="H459" s="203"/>
      <c r="I459" s="203"/>
      <c r="J459" s="210"/>
      <c r="K459" s="203"/>
      <c r="L459" s="203"/>
      <c r="M459" s="203"/>
      <c r="N459" s="203"/>
      <c r="O459" s="219"/>
      <c r="P459" s="212"/>
      <c r="Q459" s="203"/>
      <c r="R459" s="204"/>
      <c r="S459" s="204"/>
      <c r="T459" s="204"/>
      <c r="U459" s="204"/>
      <c r="V459" s="204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6"/>
      <c r="AI459" s="206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  <c r="BN459" s="205"/>
      <c r="BO459" s="205"/>
      <c r="BP459" s="205"/>
      <c r="BQ459" s="205"/>
      <c r="BR459" s="205"/>
      <c r="BS459" s="205"/>
      <c r="BT459" s="205"/>
      <c r="BU459" s="205"/>
      <c r="BV459" s="205"/>
      <c r="BW459" s="205"/>
      <c r="BX459" s="205"/>
      <c r="BY459" s="205"/>
      <c r="BZ459" s="205"/>
      <c r="CA459" s="205"/>
      <c r="CB459" s="205"/>
    </row>
    <row r="460" spans="2:80" ht="18.75">
      <c r="B460" s="201"/>
      <c r="C460" s="201"/>
      <c r="D460" s="203"/>
      <c r="E460" s="203"/>
      <c r="F460" s="203"/>
      <c r="G460" s="203"/>
      <c r="H460" s="203"/>
      <c r="I460" s="203"/>
      <c r="J460" s="210"/>
      <c r="K460" s="203"/>
      <c r="L460" s="203"/>
      <c r="M460" s="203"/>
      <c r="N460" s="203"/>
      <c r="O460" s="219"/>
      <c r="P460" s="212"/>
      <c r="Q460" s="203"/>
      <c r="R460" s="204"/>
      <c r="S460" s="204"/>
      <c r="T460" s="204"/>
      <c r="U460" s="204"/>
      <c r="V460" s="204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6"/>
      <c r="AI460" s="206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  <c r="BN460" s="205"/>
      <c r="BO460" s="205"/>
      <c r="BP460" s="205"/>
      <c r="BQ460" s="205"/>
      <c r="BR460" s="205"/>
      <c r="BS460" s="205"/>
      <c r="BT460" s="205"/>
      <c r="BU460" s="205"/>
      <c r="BV460" s="205"/>
      <c r="BW460" s="205"/>
      <c r="BX460" s="205"/>
      <c r="BY460" s="205"/>
      <c r="BZ460" s="205"/>
      <c r="CA460" s="205"/>
      <c r="CB460" s="205"/>
    </row>
    <row r="461" spans="2:80" ht="18.75">
      <c r="B461" s="201"/>
      <c r="C461" s="201"/>
      <c r="D461" s="203"/>
      <c r="E461" s="203"/>
      <c r="F461" s="203"/>
      <c r="G461" s="203"/>
      <c r="H461" s="203"/>
      <c r="I461" s="203"/>
      <c r="J461" s="210"/>
      <c r="K461" s="203"/>
      <c r="L461" s="203"/>
      <c r="M461" s="203"/>
      <c r="N461" s="203"/>
      <c r="O461" s="219"/>
      <c r="P461" s="212"/>
      <c r="Q461" s="203"/>
      <c r="R461" s="204"/>
      <c r="S461" s="204"/>
      <c r="T461" s="204"/>
      <c r="U461" s="204"/>
      <c r="V461" s="204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6"/>
      <c r="AI461" s="206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  <c r="BN461" s="205"/>
      <c r="BO461" s="205"/>
      <c r="BP461" s="205"/>
      <c r="BQ461" s="205"/>
      <c r="BR461" s="205"/>
      <c r="BS461" s="205"/>
      <c r="BT461" s="205"/>
      <c r="BU461" s="205"/>
      <c r="BV461" s="205"/>
      <c r="BW461" s="205"/>
      <c r="BX461" s="205"/>
      <c r="BY461" s="205"/>
      <c r="BZ461" s="205"/>
      <c r="CA461" s="205"/>
      <c r="CB461" s="205"/>
    </row>
    <row r="462" spans="2:80" ht="18.75">
      <c r="B462" s="201"/>
      <c r="C462" s="201"/>
      <c r="D462" s="203"/>
      <c r="E462" s="203"/>
      <c r="F462" s="203"/>
      <c r="G462" s="203"/>
      <c r="H462" s="203"/>
      <c r="I462" s="203"/>
      <c r="J462" s="210"/>
      <c r="K462" s="203"/>
      <c r="L462" s="203"/>
      <c r="M462" s="203"/>
      <c r="N462" s="203"/>
      <c r="O462" s="219"/>
      <c r="P462" s="212"/>
      <c r="Q462" s="203"/>
      <c r="R462" s="204"/>
      <c r="S462" s="204"/>
      <c r="T462" s="204"/>
      <c r="U462" s="204"/>
      <c r="V462" s="204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6"/>
      <c r="AI462" s="206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  <c r="BN462" s="205"/>
      <c r="BO462" s="205"/>
      <c r="BP462" s="205"/>
      <c r="BQ462" s="205"/>
      <c r="BR462" s="205"/>
      <c r="BS462" s="205"/>
      <c r="BT462" s="205"/>
      <c r="BU462" s="205"/>
      <c r="BV462" s="205"/>
      <c r="BW462" s="205"/>
      <c r="BX462" s="205"/>
      <c r="BY462" s="205"/>
      <c r="BZ462" s="205"/>
      <c r="CA462" s="205"/>
      <c r="CB462" s="205"/>
    </row>
    <row r="463" spans="2:80" ht="18.75">
      <c r="B463" s="201"/>
      <c r="C463" s="201"/>
      <c r="D463" s="203"/>
      <c r="E463" s="203"/>
      <c r="F463" s="203"/>
      <c r="G463" s="203"/>
      <c r="H463" s="203"/>
      <c r="I463" s="203"/>
      <c r="J463" s="210"/>
      <c r="K463" s="203"/>
      <c r="L463" s="203"/>
      <c r="M463" s="203"/>
      <c r="N463" s="203"/>
      <c r="O463" s="219"/>
      <c r="P463" s="212"/>
      <c r="Q463" s="203"/>
      <c r="R463" s="204"/>
      <c r="S463" s="204"/>
      <c r="T463" s="204"/>
      <c r="U463" s="204"/>
      <c r="V463" s="204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6"/>
      <c r="AI463" s="206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  <c r="BN463" s="205"/>
      <c r="BO463" s="205"/>
      <c r="BP463" s="205"/>
      <c r="BQ463" s="205"/>
      <c r="BR463" s="205"/>
      <c r="BS463" s="205"/>
      <c r="BT463" s="205"/>
      <c r="BU463" s="205"/>
      <c r="BV463" s="205"/>
      <c r="BW463" s="205"/>
      <c r="BX463" s="205"/>
      <c r="BY463" s="205"/>
      <c r="BZ463" s="205"/>
      <c r="CA463" s="205"/>
      <c r="CB463" s="205"/>
    </row>
    <row r="464" spans="2:80" ht="18.75">
      <c r="B464" s="201"/>
      <c r="C464" s="201"/>
      <c r="D464" s="203"/>
      <c r="E464" s="203"/>
      <c r="F464" s="203"/>
      <c r="G464" s="203"/>
      <c r="H464" s="203"/>
      <c r="I464" s="203"/>
      <c r="J464" s="210"/>
      <c r="K464" s="203"/>
      <c r="L464" s="203"/>
      <c r="M464" s="203"/>
      <c r="N464" s="203"/>
      <c r="O464" s="214"/>
      <c r="P464" s="212"/>
      <c r="Q464" s="203"/>
      <c r="R464" s="204"/>
      <c r="S464" s="204"/>
      <c r="T464" s="204"/>
      <c r="U464" s="204"/>
      <c r="V464" s="204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6"/>
      <c r="AI464" s="206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  <c r="BN464" s="205"/>
      <c r="BO464" s="205"/>
      <c r="BP464" s="205"/>
      <c r="BQ464" s="205"/>
      <c r="BR464" s="205"/>
      <c r="BS464" s="205"/>
      <c r="BT464" s="205"/>
      <c r="BU464" s="205"/>
      <c r="BV464" s="205"/>
      <c r="BW464" s="205"/>
      <c r="BX464" s="205"/>
      <c r="BY464" s="205"/>
      <c r="BZ464" s="205"/>
      <c r="CA464" s="205"/>
      <c r="CB464" s="205"/>
    </row>
    <row r="465" spans="2:80" ht="18.75">
      <c r="B465" s="201"/>
      <c r="C465" s="201"/>
      <c r="D465" s="203"/>
      <c r="E465" s="203"/>
      <c r="F465" s="203"/>
      <c r="G465" s="203"/>
      <c r="H465" s="203"/>
      <c r="I465" s="203"/>
      <c r="J465" s="210"/>
      <c r="K465" s="203"/>
      <c r="L465" s="203"/>
      <c r="M465" s="203"/>
      <c r="N465" s="203"/>
      <c r="O465" s="219"/>
      <c r="P465" s="212"/>
      <c r="Q465" s="203"/>
      <c r="R465" s="204"/>
      <c r="S465" s="204"/>
      <c r="T465" s="204"/>
      <c r="U465" s="204"/>
      <c r="V465" s="204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6"/>
      <c r="AI465" s="206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  <c r="BN465" s="205"/>
      <c r="BO465" s="205"/>
      <c r="BP465" s="205"/>
      <c r="BQ465" s="205"/>
      <c r="BR465" s="205"/>
      <c r="BS465" s="205"/>
      <c r="BT465" s="205"/>
      <c r="BU465" s="205"/>
      <c r="BV465" s="205"/>
      <c r="BW465" s="205"/>
      <c r="BX465" s="205"/>
      <c r="BY465" s="205"/>
      <c r="BZ465" s="205"/>
      <c r="CA465" s="205"/>
      <c r="CB465" s="205"/>
    </row>
    <row r="466" spans="2:80" ht="18.75">
      <c r="B466" s="201"/>
      <c r="C466" s="201"/>
      <c r="D466" s="203"/>
      <c r="E466" s="203"/>
      <c r="F466" s="203"/>
      <c r="G466" s="203"/>
      <c r="H466" s="203"/>
      <c r="I466" s="203"/>
      <c r="J466" s="210"/>
      <c r="K466" s="203"/>
      <c r="L466" s="203"/>
      <c r="M466" s="203"/>
      <c r="N466" s="203"/>
      <c r="O466" s="214"/>
      <c r="P466" s="212"/>
      <c r="Q466" s="203"/>
      <c r="R466" s="204"/>
      <c r="S466" s="204"/>
      <c r="T466" s="204"/>
      <c r="U466" s="204"/>
      <c r="V466" s="204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6"/>
      <c r="AI466" s="206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  <c r="BN466" s="205"/>
      <c r="BO466" s="205"/>
      <c r="BP466" s="205"/>
      <c r="BQ466" s="205"/>
      <c r="BR466" s="205"/>
      <c r="BS466" s="205"/>
      <c r="BT466" s="205"/>
      <c r="BU466" s="205"/>
      <c r="BV466" s="205"/>
      <c r="BW466" s="205"/>
      <c r="BX466" s="205"/>
      <c r="BY466" s="205"/>
      <c r="BZ466" s="205"/>
      <c r="CA466" s="205"/>
      <c r="CB466" s="205"/>
    </row>
    <row r="467" spans="2:80" ht="18.75">
      <c r="B467" s="201"/>
      <c r="C467" s="201"/>
      <c r="D467" s="203"/>
      <c r="E467" s="203"/>
      <c r="F467" s="203"/>
      <c r="G467" s="203"/>
      <c r="H467" s="203"/>
      <c r="I467" s="203"/>
      <c r="J467" s="210"/>
      <c r="K467" s="203"/>
      <c r="L467" s="203"/>
      <c r="M467" s="203"/>
      <c r="N467" s="203"/>
      <c r="O467" s="214"/>
      <c r="P467" s="212"/>
      <c r="Q467" s="203"/>
      <c r="R467" s="204"/>
      <c r="S467" s="204"/>
      <c r="T467" s="204"/>
      <c r="U467" s="204"/>
      <c r="V467" s="204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6"/>
      <c r="AI467" s="206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  <c r="BN467" s="205"/>
      <c r="BO467" s="205"/>
      <c r="BP467" s="205"/>
      <c r="BQ467" s="205"/>
      <c r="BR467" s="205"/>
      <c r="BS467" s="205"/>
      <c r="BT467" s="205"/>
      <c r="BU467" s="205"/>
      <c r="BV467" s="205"/>
      <c r="BW467" s="205"/>
      <c r="BX467" s="205"/>
      <c r="BY467" s="205"/>
      <c r="BZ467" s="205"/>
      <c r="CA467" s="205"/>
      <c r="CB467" s="205"/>
    </row>
    <row r="468" spans="2:80" ht="18.75">
      <c r="B468" s="201"/>
      <c r="C468" s="201"/>
      <c r="D468" s="203"/>
      <c r="E468" s="203"/>
      <c r="F468" s="203"/>
      <c r="G468" s="203"/>
      <c r="H468" s="203"/>
      <c r="I468" s="203"/>
      <c r="J468" s="210"/>
      <c r="K468" s="203"/>
      <c r="L468" s="203"/>
      <c r="M468" s="203"/>
      <c r="N468" s="203"/>
      <c r="O468" s="219"/>
      <c r="P468" s="212"/>
      <c r="Q468" s="203"/>
      <c r="R468" s="204"/>
      <c r="S468" s="204"/>
      <c r="T468" s="204"/>
      <c r="U468" s="204"/>
      <c r="V468" s="204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6"/>
      <c r="AI468" s="206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  <c r="BN468" s="205"/>
      <c r="BO468" s="205"/>
      <c r="BP468" s="205"/>
      <c r="BQ468" s="205"/>
      <c r="BR468" s="205"/>
      <c r="BS468" s="205"/>
      <c r="BT468" s="205"/>
      <c r="BU468" s="205"/>
      <c r="BV468" s="205"/>
      <c r="BW468" s="205"/>
      <c r="BX468" s="205"/>
      <c r="BY468" s="205"/>
      <c r="BZ468" s="205"/>
      <c r="CA468" s="205"/>
      <c r="CB468" s="205"/>
    </row>
    <row r="469" spans="2:80" ht="18.75">
      <c r="B469" s="201"/>
      <c r="C469" s="201"/>
      <c r="D469" s="203"/>
      <c r="E469" s="203"/>
      <c r="F469" s="203"/>
      <c r="G469" s="203"/>
      <c r="H469" s="203"/>
      <c r="I469" s="203"/>
      <c r="J469" s="210"/>
      <c r="K469" s="203"/>
      <c r="L469" s="203"/>
      <c r="M469" s="203"/>
      <c r="N469" s="203"/>
      <c r="O469" s="219"/>
      <c r="P469" s="212"/>
      <c r="Q469" s="203"/>
      <c r="R469" s="204"/>
      <c r="S469" s="204"/>
      <c r="T469" s="204"/>
      <c r="U469" s="204"/>
      <c r="V469" s="204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6"/>
      <c r="AI469" s="206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  <c r="BN469" s="205"/>
      <c r="BO469" s="205"/>
      <c r="BP469" s="205"/>
      <c r="BQ469" s="205"/>
      <c r="BR469" s="205"/>
      <c r="BS469" s="205"/>
      <c r="BT469" s="205"/>
      <c r="BU469" s="205"/>
      <c r="BV469" s="205"/>
      <c r="BW469" s="205"/>
      <c r="BX469" s="205"/>
      <c r="BY469" s="205"/>
      <c r="BZ469" s="205"/>
      <c r="CA469" s="205"/>
      <c r="CB469" s="205"/>
    </row>
    <row r="470" spans="2:80" ht="18.75">
      <c r="B470" s="201"/>
      <c r="C470" s="201"/>
      <c r="D470" s="203"/>
      <c r="E470" s="203"/>
      <c r="F470" s="203"/>
      <c r="G470" s="203"/>
      <c r="H470" s="203"/>
      <c r="I470" s="203"/>
      <c r="J470" s="210"/>
      <c r="K470" s="203"/>
      <c r="L470" s="203"/>
      <c r="M470" s="203"/>
      <c r="N470" s="203"/>
      <c r="O470" s="214"/>
      <c r="P470" s="212"/>
      <c r="Q470" s="203"/>
      <c r="R470" s="204"/>
      <c r="S470" s="204"/>
      <c r="T470" s="204"/>
      <c r="U470" s="204"/>
      <c r="V470" s="204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6"/>
      <c r="AI470" s="206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  <c r="BN470" s="205"/>
      <c r="BO470" s="205"/>
      <c r="BP470" s="205"/>
      <c r="BQ470" s="205"/>
      <c r="BR470" s="205"/>
      <c r="BS470" s="205"/>
      <c r="BT470" s="205"/>
      <c r="BU470" s="205"/>
      <c r="BV470" s="205"/>
      <c r="BW470" s="205"/>
      <c r="BX470" s="205"/>
      <c r="BY470" s="205"/>
      <c r="BZ470" s="205"/>
      <c r="CA470" s="205"/>
      <c r="CB470" s="205"/>
    </row>
    <row r="471" spans="2:80" ht="18.75">
      <c r="B471" s="201"/>
      <c r="C471" s="201"/>
      <c r="D471" s="203"/>
      <c r="E471" s="203"/>
      <c r="F471" s="203"/>
      <c r="G471" s="203"/>
      <c r="H471" s="203"/>
      <c r="I471" s="203"/>
      <c r="J471" s="210"/>
      <c r="K471" s="203"/>
      <c r="L471" s="203"/>
      <c r="M471" s="203"/>
      <c r="N471" s="203"/>
      <c r="O471" s="219"/>
      <c r="P471" s="212"/>
      <c r="Q471" s="203"/>
      <c r="R471" s="204"/>
      <c r="S471" s="204"/>
      <c r="T471" s="204"/>
      <c r="U471" s="204"/>
      <c r="V471" s="204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6"/>
      <c r="AI471" s="206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  <c r="BN471" s="205"/>
      <c r="BO471" s="205"/>
      <c r="BP471" s="205"/>
      <c r="BQ471" s="205"/>
      <c r="BR471" s="205"/>
      <c r="BS471" s="205"/>
      <c r="BT471" s="205"/>
      <c r="BU471" s="205"/>
      <c r="BV471" s="205"/>
      <c r="BW471" s="205"/>
      <c r="BX471" s="205"/>
      <c r="BY471" s="205"/>
      <c r="BZ471" s="205"/>
      <c r="CA471" s="205"/>
      <c r="CB471" s="205"/>
    </row>
    <row r="472" spans="2:80" ht="18.75">
      <c r="B472" s="201"/>
      <c r="C472" s="201"/>
      <c r="D472" s="203"/>
      <c r="E472" s="203"/>
      <c r="F472" s="203"/>
      <c r="G472" s="203"/>
      <c r="H472" s="203"/>
      <c r="I472" s="203"/>
      <c r="J472" s="210"/>
      <c r="K472" s="203"/>
      <c r="L472" s="203"/>
      <c r="M472" s="203"/>
      <c r="N472" s="203"/>
      <c r="O472" s="219"/>
      <c r="P472" s="212"/>
      <c r="Q472" s="203"/>
      <c r="R472" s="204"/>
      <c r="S472" s="204"/>
      <c r="T472" s="204"/>
      <c r="U472" s="204"/>
      <c r="V472" s="204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6"/>
      <c r="AI472" s="206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  <c r="BN472" s="205"/>
      <c r="BO472" s="205"/>
      <c r="BP472" s="205"/>
      <c r="BQ472" s="205"/>
      <c r="BR472" s="205"/>
      <c r="BS472" s="205"/>
      <c r="BT472" s="205"/>
      <c r="BU472" s="205"/>
      <c r="BV472" s="205"/>
      <c r="BW472" s="205"/>
      <c r="BX472" s="205"/>
      <c r="BY472" s="205"/>
      <c r="BZ472" s="205"/>
      <c r="CA472" s="205"/>
      <c r="CB472" s="205"/>
    </row>
    <row r="473" spans="2:80" ht="18.75">
      <c r="B473" s="201"/>
      <c r="C473" s="201"/>
      <c r="D473" s="203"/>
      <c r="E473" s="203"/>
      <c r="F473" s="203"/>
      <c r="G473" s="203"/>
      <c r="H473" s="203"/>
      <c r="I473" s="203"/>
      <c r="J473" s="210"/>
      <c r="K473" s="203"/>
      <c r="L473" s="203"/>
      <c r="M473" s="203"/>
      <c r="N473" s="203"/>
      <c r="O473" s="219"/>
      <c r="P473" s="212"/>
      <c r="Q473" s="203"/>
      <c r="R473" s="204"/>
      <c r="S473" s="204"/>
      <c r="T473" s="204"/>
      <c r="U473" s="204"/>
      <c r="V473" s="204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6"/>
      <c r="AI473" s="206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  <c r="BN473" s="205"/>
      <c r="BO473" s="205"/>
      <c r="BP473" s="205"/>
      <c r="BQ473" s="205"/>
      <c r="BR473" s="205"/>
      <c r="BS473" s="205"/>
      <c r="BT473" s="205"/>
      <c r="BU473" s="205"/>
      <c r="BV473" s="205"/>
      <c r="BW473" s="205"/>
      <c r="BX473" s="205"/>
      <c r="BY473" s="205"/>
      <c r="BZ473" s="205"/>
      <c r="CA473" s="205"/>
      <c r="CB473" s="205"/>
    </row>
    <row r="474" spans="2:80" ht="18.75">
      <c r="B474" s="201"/>
      <c r="C474" s="201"/>
      <c r="D474" s="203"/>
      <c r="E474" s="203"/>
      <c r="F474" s="203"/>
      <c r="G474" s="203"/>
      <c r="H474" s="203"/>
      <c r="I474" s="203"/>
      <c r="J474" s="210"/>
      <c r="K474" s="203"/>
      <c r="L474" s="203"/>
      <c r="M474" s="203"/>
      <c r="N474" s="203"/>
      <c r="O474" s="219"/>
      <c r="P474" s="212"/>
      <c r="Q474" s="203"/>
      <c r="R474" s="204"/>
      <c r="S474" s="204"/>
      <c r="T474" s="204"/>
      <c r="U474" s="204"/>
      <c r="V474" s="204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6"/>
      <c r="AI474" s="206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  <c r="BN474" s="205"/>
      <c r="BO474" s="205"/>
      <c r="BP474" s="205"/>
      <c r="BQ474" s="205"/>
      <c r="BR474" s="205"/>
      <c r="BS474" s="205"/>
      <c r="BT474" s="205"/>
      <c r="BU474" s="205"/>
      <c r="BV474" s="205"/>
      <c r="BW474" s="205"/>
      <c r="BX474" s="205"/>
      <c r="BY474" s="205"/>
      <c r="BZ474" s="205"/>
      <c r="CA474" s="205"/>
      <c r="CB474" s="205"/>
    </row>
    <row r="475" spans="2:80" ht="18.75">
      <c r="B475" s="201"/>
      <c r="C475" s="201"/>
      <c r="D475" s="203"/>
      <c r="E475" s="203"/>
      <c r="F475" s="203"/>
      <c r="G475" s="203"/>
      <c r="H475" s="203"/>
      <c r="I475" s="203"/>
      <c r="J475" s="210"/>
      <c r="K475" s="203"/>
      <c r="L475" s="203"/>
      <c r="M475" s="203"/>
      <c r="N475" s="203"/>
      <c r="O475" s="219"/>
      <c r="P475" s="212"/>
      <c r="Q475" s="203"/>
      <c r="R475" s="204"/>
      <c r="S475" s="204"/>
      <c r="T475" s="204"/>
      <c r="U475" s="204"/>
      <c r="V475" s="204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6"/>
      <c r="AI475" s="206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  <c r="BN475" s="205"/>
      <c r="BO475" s="205"/>
      <c r="BP475" s="205"/>
      <c r="BQ475" s="205"/>
      <c r="BR475" s="205"/>
      <c r="BS475" s="205"/>
      <c r="BT475" s="205"/>
      <c r="BU475" s="205"/>
      <c r="BV475" s="205"/>
      <c r="BW475" s="205"/>
      <c r="BX475" s="205"/>
      <c r="BY475" s="205"/>
      <c r="BZ475" s="205"/>
      <c r="CA475" s="205"/>
      <c r="CB475" s="205"/>
    </row>
    <row r="476" spans="2:80" ht="18.75">
      <c r="B476" s="201"/>
      <c r="C476" s="201"/>
      <c r="D476" s="203"/>
      <c r="E476" s="203"/>
      <c r="F476" s="203"/>
      <c r="G476" s="203"/>
      <c r="H476" s="203"/>
      <c r="I476" s="203"/>
      <c r="J476" s="210"/>
      <c r="K476" s="203"/>
      <c r="L476" s="203"/>
      <c r="M476" s="203"/>
      <c r="N476" s="203"/>
      <c r="O476" s="214"/>
      <c r="P476" s="212"/>
      <c r="Q476" s="203"/>
      <c r="R476" s="204"/>
      <c r="S476" s="204"/>
      <c r="T476" s="204"/>
      <c r="U476" s="204"/>
      <c r="V476" s="204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6"/>
      <c r="AI476" s="206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  <c r="BN476" s="205"/>
      <c r="BO476" s="205"/>
      <c r="BP476" s="205"/>
      <c r="BQ476" s="205"/>
      <c r="BR476" s="205"/>
      <c r="BS476" s="205"/>
      <c r="BT476" s="205"/>
      <c r="BU476" s="205"/>
      <c r="BV476" s="205"/>
      <c r="BW476" s="205"/>
      <c r="BX476" s="205"/>
      <c r="BY476" s="205"/>
      <c r="BZ476" s="205"/>
      <c r="CA476" s="205"/>
      <c r="CB476" s="205"/>
    </row>
    <row r="477" spans="2:80" ht="18.75">
      <c r="B477" s="201"/>
      <c r="C477" s="201"/>
      <c r="D477" s="203"/>
      <c r="E477" s="203"/>
      <c r="F477" s="203"/>
      <c r="G477" s="203"/>
      <c r="H477" s="203"/>
      <c r="I477" s="203"/>
      <c r="J477" s="210"/>
      <c r="K477" s="203"/>
      <c r="L477" s="203"/>
      <c r="M477" s="203"/>
      <c r="N477" s="203"/>
      <c r="O477" s="214"/>
      <c r="P477" s="212"/>
      <c r="Q477" s="203"/>
      <c r="R477" s="204"/>
      <c r="S477" s="204"/>
      <c r="T477" s="204"/>
      <c r="U477" s="204"/>
      <c r="V477" s="204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6"/>
      <c r="AI477" s="206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  <c r="BN477" s="205"/>
      <c r="BO477" s="205"/>
      <c r="BP477" s="205"/>
      <c r="BQ477" s="205"/>
      <c r="BR477" s="205"/>
      <c r="BS477" s="205"/>
      <c r="BT477" s="205"/>
      <c r="BU477" s="205"/>
      <c r="BV477" s="205"/>
      <c r="BW477" s="205"/>
      <c r="BX477" s="205"/>
      <c r="BY477" s="205"/>
      <c r="BZ477" s="205"/>
      <c r="CA477" s="205"/>
      <c r="CB477" s="205"/>
    </row>
    <row r="478" spans="2:80" ht="18.75">
      <c r="B478" s="201"/>
      <c r="C478" s="201"/>
      <c r="D478" s="203"/>
      <c r="E478" s="203"/>
      <c r="F478" s="203"/>
      <c r="G478" s="203"/>
      <c r="H478" s="203"/>
      <c r="I478" s="203"/>
      <c r="J478" s="210"/>
      <c r="K478" s="203"/>
      <c r="L478" s="203"/>
      <c r="M478" s="203"/>
      <c r="N478" s="203"/>
      <c r="O478" s="214"/>
      <c r="P478" s="212"/>
      <c r="Q478" s="203"/>
      <c r="R478" s="204"/>
      <c r="S478" s="204"/>
      <c r="T478" s="204"/>
      <c r="U478" s="204"/>
      <c r="V478" s="204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6"/>
      <c r="AI478" s="206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  <c r="BN478" s="205"/>
      <c r="BO478" s="205"/>
      <c r="BP478" s="205"/>
      <c r="BQ478" s="205"/>
      <c r="BR478" s="205"/>
      <c r="BS478" s="205"/>
      <c r="BT478" s="205"/>
      <c r="BU478" s="205"/>
      <c r="BV478" s="205"/>
      <c r="BW478" s="205"/>
      <c r="BX478" s="205"/>
      <c r="BY478" s="205"/>
      <c r="BZ478" s="205"/>
      <c r="CA478" s="205"/>
      <c r="CB478" s="205"/>
    </row>
    <row r="479" spans="2:80" ht="18.75">
      <c r="B479" s="201"/>
      <c r="C479" s="201"/>
      <c r="D479" s="203"/>
      <c r="E479" s="203"/>
      <c r="F479" s="203"/>
      <c r="G479" s="203"/>
      <c r="H479" s="203"/>
      <c r="I479" s="203"/>
      <c r="J479" s="210"/>
      <c r="K479" s="203"/>
      <c r="L479" s="203"/>
      <c r="M479" s="203"/>
      <c r="N479" s="203"/>
      <c r="O479" s="219"/>
      <c r="P479" s="212"/>
      <c r="Q479" s="203"/>
      <c r="R479" s="204"/>
      <c r="S479" s="204"/>
      <c r="T479" s="204"/>
      <c r="U479" s="204"/>
      <c r="V479" s="204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6"/>
      <c r="AI479" s="206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  <c r="BN479" s="205"/>
      <c r="BO479" s="205"/>
      <c r="BP479" s="205"/>
      <c r="BQ479" s="205"/>
      <c r="BR479" s="205"/>
      <c r="BS479" s="205"/>
      <c r="BT479" s="205"/>
      <c r="BU479" s="205"/>
      <c r="BV479" s="205"/>
      <c r="BW479" s="205"/>
      <c r="BX479" s="205"/>
      <c r="BY479" s="205"/>
      <c r="BZ479" s="205"/>
      <c r="CA479" s="205"/>
      <c r="CB479" s="205"/>
    </row>
    <row r="480" spans="2:80" ht="18.75">
      <c r="B480" s="201"/>
      <c r="C480" s="201"/>
      <c r="D480" s="203"/>
      <c r="E480" s="203"/>
      <c r="F480" s="203"/>
      <c r="G480" s="203"/>
      <c r="H480" s="203"/>
      <c r="I480" s="203"/>
      <c r="J480" s="210"/>
      <c r="K480" s="203"/>
      <c r="L480" s="203"/>
      <c r="M480" s="203"/>
      <c r="N480" s="203"/>
      <c r="O480" s="214"/>
      <c r="P480" s="212"/>
      <c r="Q480" s="203"/>
      <c r="R480" s="204"/>
      <c r="S480" s="204"/>
      <c r="T480" s="204"/>
      <c r="U480" s="204"/>
      <c r="V480" s="204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6"/>
      <c r="AI480" s="206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  <c r="BN480" s="205"/>
      <c r="BO480" s="205"/>
      <c r="BP480" s="205"/>
      <c r="BQ480" s="205"/>
      <c r="BR480" s="205"/>
      <c r="BS480" s="205"/>
      <c r="BT480" s="205"/>
      <c r="BU480" s="205"/>
      <c r="BV480" s="205"/>
      <c r="BW480" s="205"/>
      <c r="BX480" s="205"/>
      <c r="BY480" s="205"/>
      <c r="BZ480" s="205"/>
      <c r="CA480" s="205"/>
      <c r="CB480" s="205"/>
    </row>
    <row r="481" spans="2:80" ht="18.75">
      <c r="B481" s="201"/>
      <c r="C481" s="201"/>
      <c r="D481" s="203"/>
      <c r="E481" s="203"/>
      <c r="F481" s="203"/>
      <c r="G481" s="203"/>
      <c r="H481" s="203"/>
      <c r="I481" s="203"/>
      <c r="J481" s="210"/>
      <c r="K481" s="203"/>
      <c r="L481" s="203"/>
      <c r="M481" s="203"/>
      <c r="N481" s="203"/>
      <c r="O481" s="214"/>
      <c r="P481" s="212"/>
      <c r="Q481" s="203"/>
      <c r="R481" s="204"/>
      <c r="S481" s="204"/>
      <c r="T481" s="204"/>
      <c r="U481" s="204"/>
      <c r="V481" s="204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6"/>
      <c r="AI481" s="206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  <c r="BN481" s="205"/>
      <c r="BO481" s="205"/>
      <c r="BP481" s="205"/>
      <c r="BQ481" s="205"/>
      <c r="BR481" s="205"/>
      <c r="BS481" s="205"/>
      <c r="BT481" s="205"/>
      <c r="BU481" s="205"/>
      <c r="BV481" s="205"/>
      <c r="BW481" s="205"/>
      <c r="BX481" s="205"/>
      <c r="BY481" s="205"/>
      <c r="BZ481" s="205"/>
      <c r="CA481" s="205"/>
      <c r="CB481" s="205"/>
    </row>
    <row r="482" spans="2:80" ht="18.75">
      <c r="B482" s="201"/>
      <c r="C482" s="201"/>
      <c r="D482" s="203"/>
      <c r="E482" s="203"/>
      <c r="F482" s="203"/>
      <c r="G482" s="203"/>
      <c r="H482" s="203"/>
      <c r="I482" s="203"/>
      <c r="J482" s="210"/>
      <c r="K482" s="203"/>
      <c r="L482" s="203"/>
      <c r="M482" s="203"/>
      <c r="N482" s="203"/>
      <c r="O482" s="214"/>
      <c r="P482" s="212"/>
      <c r="Q482" s="203"/>
      <c r="R482" s="204"/>
      <c r="S482" s="204"/>
      <c r="T482" s="204"/>
      <c r="U482" s="204"/>
      <c r="V482" s="204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6"/>
      <c r="AI482" s="206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  <c r="BN482" s="205"/>
      <c r="BO482" s="205"/>
      <c r="BP482" s="205"/>
      <c r="BQ482" s="205"/>
      <c r="BR482" s="205"/>
      <c r="BS482" s="205"/>
      <c r="BT482" s="205"/>
      <c r="BU482" s="205"/>
      <c r="BV482" s="205"/>
      <c r="BW482" s="205"/>
      <c r="BX482" s="205"/>
      <c r="BY482" s="205"/>
      <c r="BZ482" s="205"/>
      <c r="CA482" s="205"/>
      <c r="CB482" s="205"/>
    </row>
    <row r="483" spans="2:80" ht="18.75">
      <c r="B483" s="201"/>
      <c r="C483" s="201"/>
      <c r="D483" s="203"/>
      <c r="E483" s="203"/>
      <c r="F483" s="203"/>
      <c r="G483" s="203"/>
      <c r="H483" s="203"/>
      <c r="I483" s="203"/>
      <c r="J483" s="210"/>
      <c r="K483" s="203"/>
      <c r="L483" s="203"/>
      <c r="M483" s="203"/>
      <c r="N483" s="203"/>
      <c r="O483" s="216"/>
      <c r="P483" s="212"/>
      <c r="Q483" s="203"/>
      <c r="R483" s="204"/>
      <c r="S483" s="204"/>
      <c r="T483" s="204"/>
      <c r="U483" s="204"/>
      <c r="V483" s="204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6"/>
      <c r="AI483" s="206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  <c r="BN483" s="205"/>
      <c r="BO483" s="205"/>
      <c r="BP483" s="205"/>
      <c r="BQ483" s="205"/>
      <c r="BR483" s="205"/>
      <c r="BS483" s="205"/>
      <c r="BT483" s="205"/>
      <c r="BU483" s="205"/>
      <c r="BV483" s="205"/>
      <c r="BW483" s="205"/>
      <c r="BX483" s="205"/>
      <c r="BY483" s="205"/>
      <c r="BZ483" s="205"/>
      <c r="CA483" s="205"/>
      <c r="CB483" s="205"/>
    </row>
    <row r="484" spans="2:80" ht="18.75">
      <c r="B484" s="201"/>
      <c r="C484" s="201"/>
      <c r="D484" s="203"/>
      <c r="E484" s="203"/>
      <c r="F484" s="203"/>
      <c r="G484" s="203"/>
      <c r="H484" s="203"/>
      <c r="I484" s="203"/>
      <c r="J484" s="210"/>
      <c r="K484" s="203"/>
      <c r="L484" s="203"/>
      <c r="M484" s="203"/>
      <c r="N484" s="203"/>
      <c r="O484" s="214"/>
      <c r="P484" s="212"/>
      <c r="Q484" s="203"/>
      <c r="R484" s="204"/>
      <c r="S484" s="204"/>
      <c r="T484" s="204"/>
      <c r="U484" s="204"/>
      <c r="V484" s="204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6"/>
      <c r="AI484" s="206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  <c r="BN484" s="205"/>
      <c r="BO484" s="205"/>
      <c r="BP484" s="205"/>
      <c r="BQ484" s="205"/>
      <c r="BR484" s="205"/>
      <c r="BS484" s="205"/>
      <c r="BT484" s="205"/>
      <c r="BU484" s="205"/>
      <c r="BV484" s="205"/>
      <c r="BW484" s="205"/>
      <c r="BX484" s="205"/>
      <c r="BY484" s="205"/>
      <c r="BZ484" s="205"/>
      <c r="CA484" s="205"/>
      <c r="CB484" s="205"/>
    </row>
    <row r="485" spans="2:80" ht="18.75">
      <c r="B485" s="201"/>
      <c r="C485" s="201"/>
      <c r="D485" s="203"/>
      <c r="E485" s="203"/>
      <c r="F485" s="203"/>
      <c r="G485" s="203"/>
      <c r="H485" s="203"/>
      <c r="I485" s="203"/>
      <c r="J485" s="210"/>
      <c r="K485" s="203"/>
      <c r="L485" s="203"/>
      <c r="M485" s="203"/>
      <c r="N485" s="203"/>
      <c r="O485" s="214"/>
      <c r="P485" s="212"/>
      <c r="Q485" s="203"/>
      <c r="R485" s="204"/>
      <c r="S485" s="204"/>
      <c r="T485" s="204"/>
      <c r="U485" s="204"/>
      <c r="V485" s="204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6"/>
      <c r="AI485" s="206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  <c r="BN485" s="205"/>
      <c r="BO485" s="205"/>
      <c r="BP485" s="205"/>
      <c r="BQ485" s="205"/>
      <c r="BR485" s="205"/>
      <c r="BS485" s="205"/>
      <c r="BT485" s="205"/>
      <c r="BU485" s="205"/>
      <c r="BV485" s="205"/>
      <c r="BW485" s="205"/>
      <c r="BX485" s="205"/>
      <c r="BY485" s="205"/>
      <c r="BZ485" s="205"/>
      <c r="CA485" s="205"/>
      <c r="CB485" s="205"/>
    </row>
    <row r="486" spans="2:80" ht="18.75">
      <c r="B486" s="201"/>
      <c r="C486" s="201"/>
      <c r="D486" s="203"/>
      <c r="E486" s="203"/>
      <c r="F486" s="203"/>
      <c r="G486" s="203"/>
      <c r="H486" s="203"/>
      <c r="I486" s="203"/>
      <c r="J486" s="210"/>
      <c r="K486" s="203"/>
      <c r="L486" s="203"/>
      <c r="M486" s="203"/>
      <c r="N486" s="203"/>
      <c r="O486" s="214"/>
      <c r="P486" s="212"/>
      <c r="Q486" s="203"/>
      <c r="R486" s="204"/>
      <c r="S486" s="204"/>
      <c r="T486" s="204"/>
      <c r="U486" s="204"/>
      <c r="V486" s="204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6"/>
      <c r="AI486" s="206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  <c r="BN486" s="205"/>
      <c r="BO486" s="205"/>
      <c r="BP486" s="205"/>
      <c r="BQ486" s="205"/>
      <c r="BR486" s="205"/>
      <c r="BS486" s="205"/>
      <c r="BT486" s="205"/>
      <c r="BU486" s="205"/>
      <c r="BV486" s="205"/>
      <c r="BW486" s="205"/>
      <c r="BX486" s="205"/>
      <c r="BY486" s="205"/>
      <c r="BZ486" s="205"/>
      <c r="CA486" s="205"/>
      <c r="CB486" s="205"/>
    </row>
    <row r="487" spans="2:80" ht="18.75">
      <c r="B487" s="201"/>
      <c r="C487" s="201"/>
      <c r="D487" s="203"/>
      <c r="E487" s="203"/>
      <c r="F487" s="203"/>
      <c r="G487" s="203"/>
      <c r="H487" s="203"/>
      <c r="I487" s="203"/>
      <c r="J487" s="210"/>
      <c r="K487" s="203"/>
      <c r="L487" s="203"/>
      <c r="M487" s="203"/>
      <c r="N487" s="203"/>
      <c r="O487" s="214"/>
      <c r="P487" s="212"/>
      <c r="Q487" s="203"/>
      <c r="R487" s="204"/>
      <c r="S487" s="204"/>
      <c r="T487" s="204"/>
      <c r="U487" s="204"/>
      <c r="V487" s="204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6"/>
      <c r="AI487" s="206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  <c r="BN487" s="205"/>
      <c r="BO487" s="205"/>
      <c r="BP487" s="205"/>
      <c r="BQ487" s="205"/>
      <c r="BR487" s="205"/>
      <c r="BS487" s="205"/>
      <c r="BT487" s="205"/>
      <c r="BU487" s="205"/>
      <c r="BV487" s="205"/>
      <c r="BW487" s="205"/>
      <c r="BX487" s="205"/>
      <c r="BY487" s="205"/>
      <c r="BZ487" s="205"/>
      <c r="CA487" s="205"/>
      <c r="CB487" s="205"/>
    </row>
    <row r="488" spans="2:80" ht="18.75">
      <c r="B488" s="201"/>
      <c r="C488" s="201"/>
      <c r="D488" s="203"/>
      <c r="E488" s="203"/>
      <c r="F488" s="203"/>
      <c r="G488" s="203"/>
      <c r="H488" s="203"/>
      <c r="I488" s="203"/>
      <c r="J488" s="210"/>
      <c r="K488" s="203"/>
      <c r="L488" s="203"/>
      <c r="M488" s="203"/>
      <c r="N488" s="203"/>
      <c r="O488" s="214"/>
      <c r="P488" s="212"/>
      <c r="Q488" s="203"/>
      <c r="R488" s="204"/>
      <c r="S488" s="204"/>
      <c r="T488" s="204"/>
      <c r="U488" s="204"/>
      <c r="V488" s="204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6"/>
      <c r="AI488" s="206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  <c r="BN488" s="205"/>
      <c r="BO488" s="205"/>
      <c r="BP488" s="205"/>
      <c r="BQ488" s="205"/>
      <c r="BR488" s="205"/>
      <c r="BS488" s="205"/>
      <c r="BT488" s="205"/>
      <c r="BU488" s="205"/>
      <c r="BV488" s="205"/>
      <c r="BW488" s="205"/>
      <c r="BX488" s="205"/>
      <c r="BY488" s="205"/>
      <c r="BZ488" s="205"/>
      <c r="CA488" s="205"/>
      <c r="CB488" s="205"/>
    </row>
    <row r="489" spans="2:80" ht="18.75">
      <c r="B489" s="201"/>
      <c r="C489" s="201"/>
      <c r="D489" s="203"/>
      <c r="E489" s="203"/>
      <c r="F489" s="203"/>
      <c r="G489" s="203"/>
      <c r="H489" s="203"/>
      <c r="I489" s="203"/>
      <c r="J489" s="210"/>
      <c r="K489" s="203"/>
      <c r="L489" s="203"/>
      <c r="M489" s="203"/>
      <c r="N489" s="203"/>
      <c r="O489" s="211"/>
      <c r="P489" s="212"/>
      <c r="Q489" s="203"/>
      <c r="R489" s="204"/>
      <c r="S489" s="204"/>
      <c r="T489" s="204"/>
      <c r="U489" s="204"/>
      <c r="V489" s="204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6"/>
      <c r="AI489" s="206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  <c r="BN489" s="205"/>
      <c r="BO489" s="205"/>
      <c r="BP489" s="205"/>
      <c r="BQ489" s="205"/>
      <c r="BR489" s="205"/>
      <c r="BS489" s="205"/>
      <c r="BT489" s="205"/>
      <c r="BU489" s="205"/>
      <c r="BV489" s="205"/>
      <c r="BW489" s="205"/>
      <c r="BX489" s="205"/>
      <c r="BY489" s="205"/>
      <c r="BZ489" s="205"/>
      <c r="CA489" s="205"/>
      <c r="CB489" s="205"/>
    </row>
    <row r="490" spans="2:80" ht="18.75">
      <c r="B490" s="201"/>
      <c r="C490" s="201"/>
      <c r="D490" s="203"/>
      <c r="E490" s="203"/>
      <c r="F490" s="203"/>
      <c r="G490" s="203"/>
      <c r="H490" s="203"/>
      <c r="I490" s="203"/>
      <c r="J490" s="210"/>
      <c r="K490" s="203"/>
      <c r="L490" s="203"/>
      <c r="M490" s="203"/>
      <c r="N490" s="203"/>
      <c r="O490" s="214"/>
      <c r="P490" s="212"/>
      <c r="Q490" s="203"/>
      <c r="R490" s="204"/>
      <c r="S490" s="204"/>
      <c r="T490" s="204"/>
      <c r="U490" s="204"/>
      <c r="V490" s="204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6"/>
      <c r="AI490" s="206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  <c r="BN490" s="205"/>
      <c r="BO490" s="205"/>
      <c r="BP490" s="205"/>
      <c r="BQ490" s="205"/>
      <c r="BR490" s="205"/>
      <c r="BS490" s="205"/>
      <c r="BT490" s="205"/>
      <c r="BU490" s="205"/>
      <c r="BV490" s="205"/>
      <c r="BW490" s="205"/>
      <c r="BX490" s="205"/>
      <c r="BY490" s="205"/>
      <c r="BZ490" s="205"/>
      <c r="CA490" s="205"/>
      <c r="CB490" s="205"/>
    </row>
    <row r="491" spans="2:80" ht="18.75">
      <c r="B491" s="201"/>
      <c r="C491" s="201"/>
      <c r="D491" s="203"/>
      <c r="E491" s="203"/>
      <c r="F491" s="203"/>
      <c r="G491" s="203"/>
      <c r="H491" s="203"/>
      <c r="I491" s="203"/>
      <c r="J491" s="210"/>
      <c r="K491" s="203"/>
      <c r="L491" s="203"/>
      <c r="M491" s="203"/>
      <c r="N491" s="203"/>
      <c r="O491" s="213"/>
      <c r="P491" s="212"/>
      <c r="Q491" s="203"/>
      <c r="R491" s="204"/>
      <c r="S491" s="204"/>
      <c r="T491" s="204"/>
      <c r="U491" s="204"/>
      <c r="V491" s="204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6"/>
      <c r="AI491" s="206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  <c r="BN491" s="205"/>
      <c r="BO491" s="205"/>
      <c r="BP491" s="205"/>
      <c r="BQ491" s="205"/>
      <c r="BR491" s="205"/>
      <c r="BS491" s="205"/>
      <c r="BT491" s="205"/>
      <c r="BU491" s="205"/>
      <c r="BV491" s="205"/>
      <c r="BW491" s="205"/>
      <c r="BX491" s="205"/>
      <c r="BY491" s="205"/>
      <c r="BZ491" s="205"/>
      <c r="CA491" s="205"/>
      <c r="CB491" s="205"/>
    </row>
    <row r="492" spans="2:80" ht="18.75">
      <c r="B492" s="201"/>
      <c r="C492" s="201"/>
      <c r="D492" s="203"/>
      <c r="E492" s="203"/>
      <c r="F492" s="203"/>
      <c r="G492" s="203"/>
      <c r="H492" s="203"/>
      <c r="I492" s="203"/>
      <c r="J492" s="210"/>
      <c r="K492" s="203"/>
      <c r="L492" s="203"/>
      <c r="M492" s="203"/>
      <c r="N492" s="203"/>
      <c r="O492" s="219"/>
      <c r="P492" s="212"/>
      <c r="Q492" s="203"/>
      <c r="R492" s="204"/>
      <c r="S492" s="204"/>
      <c r="T492" s="204"/>
      <c r="U492" s="204"/>
      <c r="V492" s="204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6"/>
      <c r="AI492" s="206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  <c r="BN492" s="205"/>
      <c r="BO492" s="205"/>
      <c r="BP492" s="205"/>
      <c r="BQ492" s="205"/>
      <c r="BR492" s="205"/>
      <c r="BS492" s="205"/>
      <c r="BT492" s="205"/>
      <c r="BU492" s="205"/>
      <c r="BV492" s="205"/>
      <c r="BW492" s="205"/>
      <c r="BX492" s="205"/>
      <c r="BY492" s="205"/>
      <c r="BZ492" s="205"/>
      <c r="CA492" s="205"/>
      <c r="CB492" s="205"/>
    </row>
    <row r="493" spans="2:80" ht="18.75">
      <c r="B493" s="201"/>
      <c r="C493" s="201"/>
      <c r="D493" s="203"/>
      <c r="E493" s="203"/>
      <c r="F493" s="203"/>
      <c r="G493" s="203"/>
      <c r="H493" s="203"/>
      <c r="I493" s="203"/>
      <c r="J493" s="210"/>
      <c r="K493" s="203"/>
      <c r="L493" s="203"/>
      <c r="M493" s="203"/>
      <c r="N493" s="203"/>
      <c r="O493" s="220"/>
      <c r="P493" s="212"/>
      <c r="Q493" s="203"/>
      <c r="R493" s="204"/>
      <c r="S493" s="204"/>
      <c r="T493" s="204"/>
      <c r="U493" s="204"/>
      <c r="V493" s="204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6"/>
      <c r="AI493" s="206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  <c r="BN493" s="205"/>
      <c r="BO493" s="205"/>
      <c r="BP493" s="205"/>
      <c r="BQ493" s="205"/>
      <c r="BR493" s="205"/>
      <c r="BS493" s="205"/>
      <c r="BT493" s="205"/>
      <c r="BU493" s="205"/>
      <c r="BV493" s="205"/>
      <c r="BW493" s="205"/>
      <c r="BX493" s="205"/>
      <c r="BY493" s="205"/>
      <c r="BZ493" s="205"/>
      <c r="CA493" s="205"/>
      <c r="CB493" s="205"/>
    </row>
    <row r="494" spans="2:80" ht="18.75">
      <c r="B494" s="201"/>
      <c r="C494" s="201"/>
      <c r="D494" s="203"/>
      <c r="E494" s="203"/>
      <c r="F494" s="203"/>
      <c r="G494" s="203"/>
      <c r="H494" s="203"/>
      <c r="I494" s="203"/>
      <c r="J494" s="210"/>
      <c r="K494" s="203"/>
      <c r="L494" s="203"/>
      <c r="M494" s="203"/>
      <c r="N494" s="203"/>
      <c r="O494" s="219"/>
      <c r="P494" s="212"/>
      <c r="Q494" s="203"/>
      <c r="R494" s="204"/>
      <c r="S494" s="204"/>
      <c r="T494" s="204"/>
      <c r="U494" s="204"/>
      <c r="V494" s="204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6"/>
      <c r="AI494" s="206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  <c r="BN494" s="205"/>
      <c r="BO494" s="205"/>
      <c r="BP494" s="205"/>
      <c r="BQ494" s="205"/>
      <c r="BR494" s="205"/>
      <c r="BS494" s="205"/>
      <c r="BT494" s="205"/>
      <c r="BU494" s="205"/>
      <c r="BV494" s="205"/>
      <c r="BW494" s="205"/>
      <c r="BX494" s="205"/>
      <c r="BY494" s="205"/>
      <c r="BZ494" s="205"/>
      <c r="CA494" s="205"/>
      <c r="CB494" s="205"/>
    </row>
    <row r="495" spans="2:80" ht="18.75">
      <c r="B495" s="201"/>
      <c r="C495" s="201"/>
      <c r="D495" s="203"/>
      <c r="E495" s="203"/>
      <c r="F495" s="203"/>
      <c r="G495" s="203"/>
      <c r="H495" s="203"/>
      <c r="I495" s="203"/>
      <c r="J495" s="210"/>
      <c r="K495" s="203"/>
      <c r="L495" s="203"/>
      <c r="M495" s="203"/>
      <c r="N495" s="203"/>
      <c r="O495" s="211"/>
      <c r="P495" s="212"/>
      <c r="Q495" s="203"/>
      <c r="R495" s="204"/>
      <c r="S495" s="204"/>
      <c r="T495" s="204"/>
      <c r="U495" s="204"/>
      <c r="V495" s="204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6"/>
      <c r="AI495" s="206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  <c r="BN495" s="205"/>
      <c r="BO495" s="205"/>
      <c r="BP495" s="205"/>
      <c r="BQ495" s="205"/>
      <c r="BR495" s="205"/>
      <c r="BS495" s="205"/>
      <c r="BT495" s="205"/>
      <c r="BU495" s="205"/>
      <c r="BV495" s="205"/>
      <c r="BW495" s="205"/>
      <c r="BX495" s="205"/>
      <c r="BY495" s="205"/>
      <c r="BZ495" s="205"/>
      <c r="CA495" s="205"/>
      <c r="CB495" s="205"/>
    </row>
    <row r="496" spans="2:80" ht="18.75">
      <c r="B496" s="201"/>
      <c r="C496" s="201"/>
      <c r="D496" s="203"/>
      <c r="E496" s="203"/>
      <c r="F496" s="203"/>
      <c r="G496" s="203"/>
      <c r="H496" s="203"/>
      <c r="I496" s="203"/>
      <c r="J496" s="210"/>
      <c r="K496" s="203"/>
      <c r="L496" s="203"/>
      <c r="M496" s="203"/>
      <c r="N496" s="203"/>
      <c r="O496" s="216"/>
      <c r="P496" s="212"/>
      <c r="Q496" s="203"/>
      <c r="R496" s="204"/>
      <c r="S496" s="204"/>
      <c r="T496" s="204"/>
      <c r="U496" s="204"/>
      <c r="V496" s="204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6"/>
      <c r="AI496" s="206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  <c r="BN496" s="205"/>
      <c r="BO496" s="205"/>
      <c r="BP496" s="205"/>
      <c r="BQ496" s="205"/>
      <c r="BR496" s="205"/>
      <c r="BS496" s="205"/>
      <c r="BT496" s="205"/>
      <c r="BU496" s="205"/>
      <c r="BV496" s="205"/>
      <c r="BW496" s="205"/>
      <c r="BX496" s="205"/>
      <c r="BY496" s="205"/>
      <c r="BZ496" s="205"/>
      <c r="CA496" s="205"/>
      <c r="CB496" s="205"/>
    </row>
    <row r="497" spans="2:80" ht="18.75">
      <c r="B497" s="201"/>
      <c r="C497" s="201"/>
      <c r="D497" s="203"/>
      <c r="E497" s="203"/>
      <c r="F497" s="203"/>
      <c r="G497" s="203"/>
      <c r="H497" s="203"/>
      <c r="I497" s="203"/>
      <c r="J497" s="210"/>
      <c r="K497" s="203"/>
      <c r="L497" s="203"/>
      <c r="M497" s="203"/>
      <c r="N497" s="203"/>
      <c r="O497" s="214"/>
      <c r="P497" s="212"/>
      <c r="Q497" s="203"/>
      <c r="R497" s="204"/>
      <c r="S497" s="204"/>
      <c r="T497" s="204"/>
      <c r="U497" s="204"/>
      <c r="V497" s="204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6"/>
      <c r="AI497" s="206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  <c r="BN497" s="205"/>
      <c r="BO497" s="205"/>
      <c r="BP497" s="205"/>
      <c r="BQ497" s="205"/>
      <c r="BR497" s="205"/>
      <c r="BS497" s="205"/>
      <c r="BT497" s="205"/>
      <c r="BU497" s="205"/>
      <c r="BV497" s="205"/>
      <c r="BW497" s="205"/>
      <c r="BX497" s="205"/>
      <c r="BY497" s="205"/>
      <c r="BZ497" s="205"/>
      <c r="CA497" s="205"/>
      <c r="CB497" s="205"/>
    </row>
    <row r="498" spans="2:80" ht="18.75">
      <c r="B498" s="201"/>
      <c r="C498" s="201"/>
      <c r="D498" s="203"/>
      <c r="E498" s="203"/>
      <c r="F498" s="203"/>
      <c r="G498" s="203"/>
      <c r="H498" s="203"/>
      <c r="I498" s="203"/>
      <c r="J498" s="210"/>
      <c r="K498" s="203"/>
      <c r="L498" s="203"/>
      <c r="M498" s="203"/>
      <c r="N498" s="203"/>
      <c r="O498" s="221"/>
      <c r="P498" s="212"/>
      <c r="Q498" s="203"/>
      <c r="R498" s="204"/>
      <c r="S498" s="204"/>
      <c r="T498" s="204"/>
      <c r="U498" s="204"/>
      <c r="V498" s="204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6"/>
      <c r="AI498" s="206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  <c r="BN498" s="205"/>
      <c r="BO498" s="205"/>
      <c r="BP498" s="205"/>
      <c r="BQ498" s="205"/>
      <c r="BR498" s="205"/>
      <c r="BS498" s="205"/>
      <c r="BT498" s="205"/>
      <c r="BU498" s="205"/>
      <c r="BV498" s="205"/>
      <c r="BW498" s="205"/>
      <c r="BX498" s="205"/>
      <c r="BY498" s="205"/>
      <c r="BZ498" s="205"/>
      <c r="CA498" s="205"/>
      <c r="CB498" s="205"/>
    </row>
    <row r="499" spans="2:80" ht="18.75">
      <c r="B499" s="201"/>
      <c r="C499" s="201"/>
      <c r="D499" s="203"/>
      <c r="E499" s="203"/>
      <c r="F499" s="203"/>
      <c r="G499" s="203"/>
      <c r="H499" s="203"/>
      <c r="I499" s="203"/>
      <c r="J499" s="210"/>
      <c r="K499" s="203"/>
      <c r="L499" s="203"/>
      <c r="M499" s="203"/>
      <c r="N499" s="203"/>
      <c r="O499" s="221"/>
      <c r="P499" s="212"/>
      <c r="Q499" s="203"/>
      <c r="R499" s="204"/>
      <c r="S499" s="204"/>
      <c r="T499" s="204"/>
      <c r="U499" s="204"/>
      <c r="V499" s="204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6"/>
      <c r="AI499" s="206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  <c r="BN499" s="205"/>
      <c r="BO499" s="205"/>
      <c r="BP499" s="205"/>
      <c r="BQ499" s="205"/>
      <c r="BR499" s="205"/>
      <c r="BS499" s="205"/>
      <c r="BT499" s="205"/>
      <c r="BU499" s="205"/>
      <c r="BV499" s="205"/>
      <c r="BW499" s="205"/>
      <c r="BX499" s="205"/>
      <c r="BY499" s="205"/>
      <c r="BZ499" s="205"/>
      <c r="CA499" s="205"/>
      <c r="CB499" s="205"/>
    </row>
    <row r="500" spans="2:80" ht="18.75">
      <c r="B500" s="201"/>
      <c r="C500" s="201"/>
      <c r="D500" s="203"/>
      <c r="E500" s="203"/>
      <c r="F500" s="203"/>
      <c r="G500" s="203"/>
      <c r="H500" s="203"/>
      <c r="I500" s="203"/>
      <c r="J500" s="210"/>
      <c r="K500" s="203"/>
      <c r="L500" s="203"/>
      <c r="M500" s="203"/>
      <c r="N500" s="203"/>
      <c r="O500" s="214"/>
      <c r="P500" s="212"/>
      <c r="Q500" s="203"/>
      <c r="R500" s="204"/>
      <c r="S500" s="204"/>
      <c r="T500" s="204"/>
      <c r="U500" s="204"/>
      <c r="V500" s="204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6"/>
      <c r="AI500" s="206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  <c r="BN500" s="205"/>
      <c r="BO500" s="205"/>
      <c r="BP500" s="205"/>
      <c r="BQ500" s="205"/>
      <c r="BR500" s="205"/>
      <c r="BS500" s="205"/>
      <c r="BT500" s="205"/>
      <c r="BU500" s="205"/>
      <c r="BV500" s="205"/>
      <c r="BW500" s="205"/>
      <c r="BX500" s="205"/>
      <c r="BY500" s="205"/>
      <c r="BZ500" s="205"/>
      <c r="CA500" s="205"/>
      <c r="CB500" s="205"/>
    </row>
    <row r="501" spans="2:80" ht="18.75">
      <c r="B501" s="201"/>
      <c r="C501" s="201"/>
      <c r="D501" s="203"/>
      <c r="E501" s="203"/>
      <c r="F501" s="203"/>
      <c r="G501" s="203"/>
      <c r="H501" s="203"/>
      <c r="I501" s="203"/>
      <c r="J501" s="210"/>
      <c r="K501" s="203"/>
      <c r="L501" s="203"/>
      <c r="M501" s="203"/>
      <c r="N501" s="203"/>
      <c r="O501" s="214"/>
      <c r="P501" s="212"/>
      <c r="Q501" s="203"/>
      <c r="R501" s="204"/>
      <c r="S501" s="204"/>
      <c r="T501" s="204"/>
      <c r="U501" s="204"/>
      <c r="V501" s="204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6"/>
      <c r="AI501" s="206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  <c r="BN501" s="205"/>
      <c r="BO501" s="205"/>
      <c r="BP501" s="205"/>
      <c r="BQ501" s="205"/>
      <c r="BR501" s="205"/>
      <c r="BS501" s="205"/>
      <c r="BT501" s="205"/>
      <c r="BU501" s="205"/>
      <c r="BV501" s="205"/>
      <c r="BW501" s="205"/>
      <c r="BX501" s="205"/>
      <c r="BY501" s="205"/>
      <c r="BZ501" s="205"/>
      <c r="CA501" s="205"/>
      <c r="CB501" s="205"/>
    </row>
    <row r="502" spans="2:80" ht="18.75">
      <c r="B502" s="201"/>
      <c r="C502" s="201"/>
      <c r="D502" s="203"/>
      <c r="E502" s="203"/>
      <c r="F502" s="203"/>
      <c r="G502" s="203"/>
      <c r="H502" s="203"/>
      <c r="I502" s="203"/>
      <c r="J502" s="210"/>
      <c r="K502" s="203"/>
      <c r="L502" s="203"/>
      <c r="M502" s="203"/>
      <c r="N502" s="203"/>
      <c r="O502" s="214"/>
      <c r="P502" s="212"/>
      <c r="Q502" s="203"/>
      <c r="R502" s="204"/>
      <c r="S502" s="204"/>
      <c r="T502" s="204"/>
      <c r="U502" s="204"/>
      <c r="V502" s="204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6"/>
      <c r="AI502" s="206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  <c r="BN502" s="205"/>
      <c r="BO502" s="205"/>
      <c r="BP502" s="205"/>
      <c r="BQ502" s="205"/>
      <c r="BR502" s="205"/>
      <c r="BS502" s="205"/>
      <c r="BT502" s="205"/>
      <c r="BU502" s="205"/>
      <c r="BV502" s="205"/>
      <c r="BW502" s="205"/>
      <c r="BX502" s="205"/>
      <c r="BY502" s="205"/>
      <c r="BZ502" s="205"/>
      <c r="CA502" s="205"/>
      <c r="CB502" s="205"/>
    </row>
    <row r="503" spans="2:80" ht="18.75">
      <c r="B503" s="201"/>
      <c r="C503" s="201"/>
      <c r="D503" s="203"/>
      <c r="E503" s="203"/>
      <c r="F503" s="203"/>
      <c r="G503" s="203"/>
      <c r="H503" s="203"/>
      <c r="I503" s="203"/>
      <c r="J503" s="210"/>
      <c r="K503" s="203"/>
      <c r="L503" s="203"/>
      <c r="M503" s="203"/>
      <c r="N503" s="203"/>
      <c r="O503" s="214"/>
      <c r="P503" s="212"/>
      <c r="Q503" s="203"/>
      <c r="R503" s="204"/>
      <c r="S503" s="204"/>
      <c r="T503" s="204"/>
      <c r="U503" s="204"/>
      <c r="V503" s="204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6"/>
      <c r="AI503" s="206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  <c r="BN503" s="205"/>
      <c r="BO503" s="205"/>
      <c r="BP503" s="205"/>
      <c r="BQ503" s="205"/>
      <c r="BR503" s="205"/>
      <c r="BS503" s="205"/>
      <c r="BT503" s="205"/>
      <c r="BU503" s="205"/>
      <c r="BV503" s="205"/>
      <c r="BW503" s="205"/>
      <c r="BX503" s="205"/>
      <c r="BY503" s="205"/>
      <c r="BZ503" s="205"/>
      <c r="CA503" s="205"/>
      <c r="CB503" s="205"/>
    </row>
    <row r="504" spans="2:80" ht="18.75">
      <c r="B504" s="201"/>
      <c r="C504" s="201"/>
      <c r="D504" s="203"/>
      <c r="E504" s="203"/>
      <c r="F504" s="203"/>
      <c r="G504" s="203"/>
      <c r="H504" s="203"/>
      <c r="I504" s="203"/>
      <c r="J504" s="210"/>
      <c r="K504" s="203"/>
      <c r="L504" s="203"/>
      <c r="M504" s="203"/>
      <c r="N504" s="203"/>
      <c r="O504" s="214"/>
      <c r="P504" s="212"/>
      <c r="Q504" s="203"/>
      <c r="R504" s="204"/>
      <c r="S504" s="204"/>
      <c r="T504" s="204"/>
      <c r="U504" s="204"/>
      <c r="V504" s="204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6"/>
      <c r="AI504" s="206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  <c r="BN504" s="205"/>
      <c r="BO504" s="205"/>
      <c r="BP504" s="205"/>
      <c r="BQ504" s="205"/>
      <c r="BR504" s="205"/>
      <c r="BS504" s="205"/>
      <c r="BT504" s="205"/>
      <c r="BU504" s="205"/>
      <c r="BV504" s="205"/>
      <c r="BW504" s="205"/>
      <c r="BX504" s="205"/>
      <c r="BY504" s="205"/>
      <c r="BZ504" s="205"/>
      <c r="CA504" s="205"/>
      <c r="CB504" s="205"/>
    </row>
    <row r="505" spans="2:80" ht="18.75">
      <c r="B505" s="201"/>
      <c r="C505" s="201"/>
      <c r="D505" s="203"/>
      <c r="E505" s="203"/>
      <c r="F505" s="203"/>
      <c r="G505" s="203"/>
      <c r="H505" s="203"/>
      <c r="I505" s="203"/>
      <c r="J505" s="210"/>
      <c r="K505" s="203"/>
      <c r="L505" s="203"/>
      <c r="M505" s="203"/>
      <c r="N505" s="203"/>
      <c r="O505" s="214"/>
      <c r="P505" s="212"/>
      <c r="Q505" s="203"/>
      <c r="R505" s="204"/>
      <c r="S505" s="204"/>
      <c r="T505" s="204"/>
      <c r="U505" s="204"/>
      <c r="V505" s="204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6"/>
      <c r="AI505" s="206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  <c r="BN505" s="205"/>
      <c r="BO505" s="205"/>
      <c r="BP505" s="205"/>
      <c r="BQ505" s="205"/>
      <c r="BR505" s="205"/>
      <c r="BS505" s="205"/>
      <c r="BT505" s="205"/>
      <c r="BU505" s="205"/>
      <c r="BV505" s="205"/>
      <c r="BW505" s="205"/>
      <c r="BX505" s="205"/>
      <c r="BY505" s="205"/>
      <c r="BZ505" s="205"/>
      <c r="CA505" s="205"/>
      <c r="CB505" s="205"/>
    </row>
    <row r="506" spans="2:80" ht="18.75">
      <c r="B506" s="201"/>
      <c r="C506" s="201"/>
      <c r="D506" s="203"/>
      <c r="E506" s="203"/>
      <c r="F506" s="203"/>
      <c r="G506" s="203"/>
      <c r="H506" s="203"/>
      <c r="I506" s="203"/>
      <c r="J506" s="210"/>
      <c r="K506" s="203"/>
      <c r="L506" s="203"/>
      <c r="M506" s="203"/>
      <c r="N506" s="203"/>
      <c r="O506" s="214"/>
      <c r="P506" s="212"/>
      <c r="Q506" s="203"/>
      <c r="R506" s="204"/>
      <c r="S506" s="204"/>
      <c r="T506" s="204"/>
      <c r="U506" s="204"/>
      <c r="V506" s="204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6"/>
      <c r="AI506" s="206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  <c r="BN506" s="205"/>
      <c r="BO506" s="205"/>
      <c r="BP506" s="205"/>
      <c r="BQ506" s="205"/>
      <c r="BR506" s="205"/>
      <c r="BS506" s="205"/>
      <c r="BT506" s="205"/>
      <c r="BU506" s="205"/>
      <c r="BV506" s="205"/>
      <c r="BW506" s="205"/>
      <c r="BX506" s="205"/>
      <c r="BY506" s="205"/>
      <c r="BZ506" s="205"/>
      <c r="CA506" s="205"/>
      <c r="CB506" s="205"/>
    </row>
    <row r="507" spans="2:80" ht="18.75">
      <c r="B507" s="201"/>
      <c r="C507" s="201"/>
      <c r="D507" s="203"/>
      <c r="E507" s="203"/>
      <c r="F507" s="203"/>
      <c r="G507" s="203"/>
      <c r="H507" s="203"/>
      <c r="I507" s="203"/>
      <c r="J507" s="210"/>
      <c r="K507" s="203"/>
      <c r="L507" s="203"/>
      <c r="M507" s="203"/>
      <c r="N507" s="203"/>
      <c r="O507" s="214"/>
      <c r="P507" s="212"/>
      <c r="Q507" s="203"/>
      <c r="R507" s="204"/>
      <c r="S507" s="204"/>
      <c r="T507" s="204"/>
      <c r="U507" s="204"/>
      <c r="V507" s="204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6"/>
      <c r="AI507" s="206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  <c r="BN507" s="205"/>
      <c r="BO507" s="205"/>
      <c r="BP507" s="205"/>
      <c r="BQ507" s="205"/>
      <c r="BR507" s="205"/>
      <c r="BS507" s="205"/>
      <c r="BT507" s="205"/>
      <c r="BU507" s="205"/>
      <c r="BV507" s="205"/>
      <c r="BW507" s="205"/>
      <c r="BX507" s="205"/>
      <c r="BY507" s="205"/>
      <c r="BZ507" s="205"/>
      <c r="CA507" s="205"/>
      <c r="CB507" s="205"/>
    </row>
    <row r="508" spans="2:80" ht="18.75">
      <c r="B508" s="201"/>
      <c r="C508" s="201"/>
      <c r="D508" s="203"/>
      <c r="E508" s="203"/>
      <c r="F508" s="203"/>
      <c r="G508" s="203"/>
      <c r="H508" s="203"/>
      <c r="I508" s="203"/>
      <c r="J508" s="210"/>
      <c r="K508" s="203"/>
      <c r="L508" s="203"/>
      <c r="M508" s="203"/>
      <c r="N508" s="203"/>
      <c r="O508" s="214"/>
      <c r="P508" s="212"/>
      <c r="Q508" s="203"/>
      <c r="R508" s="204"/>
      <c r="S508" s="204"/>
      <c r="T508" s="204"/>
      <c r="U508" s="204"/>
      <c r="V508" s="204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6"/>
      <c r="AI508" s="206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  <c r="BN508" s="205"/>
      <c r="BO508" s="205"/>
      <c r="BP508" s="205"/>
      <c r="BQ508" s="205"/>
      <c r="BR508" s="205"/>
      <c r="BS508" s="205"/>
      <c r="BT508" s="205"/>
      <c r="BU508" s="205"/>
      <c r="BV508" s="205"/>
      <c r="BW508" s="205"/>
      <c r="BX508" s="205"/>
      <c r="BY508" s="205"/>
      <c r="BZ508" s="205"/>
      <c r="CA508" s="205"/>
      <c r="CB508" s="205"/>
    </row>
    <row r="509" spans="2:80" ht="18.75">
      <c r="B509" s="201"/>
      <c r="C509" s="201"/>
      <c r="D509" s="203"/>
      <c r="E509" s="203"/>
      <c r="F509" s="203"/>
      <c r="G509" s="203"/>
      <c r="H509" s="203"/>
      <c r="I509" s="203"/>
      <c r="J509" s="210"/>
      <c r="K509" s="203"/>
      <c r="L509" s="203"/>
      <c r="M509" s="203"/>
      <c r="N509" s="203"/>
      <c r="O509" s="214"/>
      <c r="P509" s="212"/>
      <c r="Q509" s="203"/>
      <c r="R509" s="204"/>
      <c r="S509" s="204"/>
      <c r="T509" s="204"/>
      <c r="U509" s="204"/>
      <c r="V509" s="204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6"/>
      <c r="AI509" s="206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  <c r="BN509" s="205"/>
      <c r="BO509" s="205"/>
      <c r="BP509" s="205"/>
      <c r="BQ509" s="205"/>
      <c r="BR509" s="205"/>
      <c r="BS509" s="205"/>
      <c r="BT509" s="205"/>
      <c r="BU509" s="205"/>
      <c r="BV509" s="205"/>
      <c r="BW509" s="205"/>
      <c r="BX509" s="205"/>
      <c r="BY509" s="205"/>
      <c r="BZ509" s="205"/>
      <c r="CA509" s="205"/>
      <c r="CB509" s="205"/>
    </row>
    <row r="510" spans="2:80" ht="18.75">
      <c r="B510" s="201"/>
      <c r="C510" s="201"/>
      <c r="D510" s="203"/>
      <c r="E510" s="203"/>
      <c r="F510" s="203"/>
      <c r="G510" s="203"/>
      <c r="H510" s="203"/>
      <c r="I510" s="203"/>
      <c r="J510" s="210"/>
      <c r="K510" s="203"/>
      <c r="L510" s="203"/>
      <c r="M510" s="203"/>
      <c r="N510" s="203"/>
      <c r="O510" s="214"/>
      <c r="P510" s="212"/>
      <c r="Q510" s="203"/>
      <c r="R510" s="204"/>
      <c r="S510" s="204"/>
      <c r="T510" s="204"/>
      <c r="U510" s="204"/>
      <c r="V510" s="204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6"/>
      <c r="AI510" s="206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  <c r="BN510" s="205"/>
      <c r="BO510" s="205"/>
      <c r="BP510" s="205"/>
      <c r="BQ510" s="205"/>
      <c r="BR510" s="205"/>
      <c r="BS510" s="205"/>
      <c r="BT510" s="205"/>
      <c r="BU510" s="205"/>
      <c r="BV510" s="205"/>
      <c r="BW510" s="205"/>
      <c r="BX510" s="205"/>
      <c r="BY510" s="205"/>
      <c r="BZ510" s="205"/>
      <c r="CA510" s="205"/>
      <c r="CB510" s="205"/>
    </row>
    <row r="511" spans="2:80" ht="18.75">
      <c r="B511" s="201"/>
      <c r="C511" s="201"/>
      <c r="D511" s="203"/>
      <c r="E511" s="203"/>
      <c r="F511" s="203"/>
      <c r="G511" s="203"/>
      <c r="H511" s="203"/>
      <c r="I511" s="203"/>
      <c r="J511" s="210"/>
      <c r="K511" s="203"/>
      <c r="L511" s="203"/>
      <c r="M511" s="203"/>
      <c r="N511" s="203"/>
      <c r="O511" s="214"/>
      <c r="P511" s="212"/>
      <c r="Q511" s="203"/>
      <c r="R511" s="204"/>
      <c r="S511" s="204"/>
      <c r="T511" s="204"/>
      <c r="U511" s="204"/>
      <c r="V511" s="204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6"/>
      <c r="AI511" s="206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  <c r="BN511" s="205"/>
      <c r="BO511" s="205"/>
      <c r="BP511" s="205"/>
      <c r="BQ511" s="205"/>
      <c r="BR511" s="205"/>
      <c r="BS511" s="205"/>
      <c r="BT511" s="205"/>
      <c r="BU511" s="205"/>
      <c r="BV511" s="205"/>
      <c r="BW511" s="205"/>
      <c r="BX511" s="205"/>
      <c r="BY511" s="205"/>
      <c r="BZ511" s="205"/>
      <c r="CA511" s="205"/>
      <c r="CB511" s="205"/>
    </row>
    <row r="512" spans="2:80" ht="18.75">
      <c r="B512" s="201"/>
      <c r="C512" s="201"/>
      <c r="D512" s="203"/>
      <c r="E512" s="203"/>
      <c r="F512" s="203"/>
      <c r="G512" s="203"/>
      <c r="H512" s="203"/>
      <c r="I512" s="203"/>
      <c r="J512" s="210"/>
      <c r="K512" s="203"/>
      <c r="L512" s="203"/>
      <c r="M512" s="203"/>
      <c r="N512" s="203"/>
      <c r="O512" s="214"/>
      <c r="P512" s="212"/>
      <c r="Q512" s="203"/>
      <c r="R512" s="204"/>
      <c r="S512" s="204"/>
      <c r="T512" s="204"/>
      <c r="U512" s="204"/>
      <c r="V512" s="204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6"/>
      <c r="AI512" s="206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  <c r="BN512" s="205"/>
      <c r="BO512" s="205"/>
      <c r="BP512" s="205"/>
      <c r="BQ512" s="205"/>
      <c r="BR512" s="205"/>
      <c r="BS512" s="205"/>
      <c r="BT512" s="205"/>
      <c r="BU512" s="205"/>
      <c r="BV512" s="205"/>
      <c r="BW512" s="205"/>
      <c r="BX512" s="205"/>
      <c r="BY512" s="205"/>
      <c r="BZ512" s="205"/>
      <c r="CA512" s="205"/>
      <c r="CB512" s="205"/>
    </row>
    <row r="513" spans="2:80" ht="18.75">
      <c r="B513" s="201"/>
      <c r="C513" s="201"/>
      <c r="D513" s="203"/>
      <c r="E513" s="203"/>
      <c r="F513" s="203"/>
      <c r="G513" s="203"/>
      <c r="H513" s="203"/>
      <c r="I513" s="203"/>
      <c r="J513" s="210"/>
      <c r="K513" s="203"/>
      <c r="L513" s="203"/>
      <c r="M513" s="203"/>
      <c r="N513" s="203"/>
      <c r="O513" s="214"/>
      <c r="P513" s="212"/>
      <c r="Q513" s="203"/>
      <c r="R513" s="204"/>
      <c r="S513" s="204"/>
      <c r="T513" s="204"/>
      <c r="U513" s="204"/>
      <c r="V513" s="204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6"/>
      <c r="AI513" s="206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  <c r="BN513" s="205"/>
      <c r="BO513" s="205"/>
      <c r="BP513" s="205"/>
      <c r="BQ513" s="205"/>
      <c r="BR513" s="205"/>
      <c r="BS513" s="205"/>
      <c r="BT513" s="205"/>
      <c r="BU513" s="205"/>
      <c r="BV513" s="205"/>
      <c r="BW513" s="205"/>
      <c r="BX513" s="205"/>
      <c r="BY513" s="205"/>
      <c r="BZ513" s="205"/>
      <c r="CA513" s="205"/>
      <c r="CB513" s="205"/>
    </row>
    <row r="514" spans="2:80" ht="18.75">
      <c r="B514" s="201"/>
      <c r="C514" s="201"/>
      <c r="D514" s="203"/>
      <c r="E514" s="203"/>
      <c r="F514" s="203"/>
      <c r="G514" s="203"/>
      <c r="H514" s="203"/>
      <c r="I514" s="203"/>
      <c r="J514" s="210"/>
      <c r="K514" s="203"/>
      <c r="L514" s="203"/>
      <c r="M514" s="203"/>
      <c r="N514" s="203"/>
      <c r="O514" s="214"/>
      <c r="P514" s="212"/>
      <c r="Q514" s="203"/>
      <c r="R514" s="204"/>
      <c r="S514" s="204"/>
      <c r="T514" s="204"/>
      <c r="U514" s="204"/>
      <c r="V514" s="204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6"/>
      <c r="AI514" s="206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  <c r="BN514" s="205"/>
      <c r="BO514" s="205"/>
      <c r="BP514" s="205"/>
      <c r="BQ514" s="205"/>
      <c r="BR514" s="205"/>
      <c r="BS514" s="205"/>
      <c r="BT514" s="205"/>
      <c r="BU514" s="205"/>
      <c r="BV514" s="205"/>
      <c r="BW514" s="205"/>
      <c r="BX514" s="205"/>
      <c r="BY514" s="205"/>
      <c r="BZ514" s="205"/>
      <c r="CA514" s="205"/>
      <c r="CB514" s="205"/>
    </row>
    <row r="515" spans="2:80" ht="18.75">
      <c r="B515" s="201"/>
      <c r="C515" s="201"/>
      <c r="D515" s="203"/>
      <c r="E515" s="203"/>
      <c r="F515" s="203"/>
      <c r="G515" s="203"/>
      <c r="H515" s="203"/>
      <c r="I515" s="203"/>
      <c r="J515" s="210"/>
      <c r="K515" s="203"/>
      <c r="L515" s="203"/>
      <c r="M515" s="203"/>
      <c r="N515" s="203"/>
      <c r="O515" s="214"/>
      <c r="P515" s="212"/>
      <c r="Q515" s="203"/>
      <c r="R515" s="204"/>
      <c r="S515" s="204"/>
      <c r="T515" s="204"/>
      <c r="U515" s="204"/>
      <c r="V515" s="204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6"/>
      <c r="AI515" s="206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  <c r="BN515" s="205"/>
      <c r="BO515" s="205"/>
      <c r="BP515" s="205"/>
      <c r="BQ515" s="205"/>
      <c r="BR515" s="205"/>
      <c r="BS515" s="205"/>
      <c r="BT515" s="205"/>
      <c r="BU515" s="205"/>
      <c r="BV515" s="205"/>
      <c r="BW515" s="205"/>
      <c r="BX515" s="205"/>
      <c r="BY515" s="205"/>
      <c r="BZ515" s="205"/>
      <c r="CA515" s="205"/>
      <c r="CB515" s="205"/>
    </row>
    <row r="516" spans="2:80" ht="18.75">
      <c r="B516" s="201"/>
      <c r="C516" s="201"/>
      <c r="D516" s="203"/>
      <c r="E516" s="203"/>
      <c r="F516" s="203"/>
      <c r="G516" s="203"/>
      <c r="H516" s="203"/>
      <c r="I516" s="203"/>
      <c r="J516" s="210"/>
      <c r="K516" s="203"/>
      <c r="L516" s="203"/>
      <c r="M516" s="203"/>
      <c r="N516" s="203"/>
      <c r="O516" s="214"/>
      <c r="P516" s="212"/>
      <c r="Q516" s="203"/>
      <c r="R516" s="204"/>
      <c r="S516" s="204"/>
      <c r="T516" s="204"/>
      <c r="U516" s="204"/>
      <c r="V516" s="204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6"/>
      <c r="AI516" s="206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  <c r="BN516" s="205"/>
      <c r="BO516" s="205"/>
      <c r="BP516" s="205"/>
      <c r="BQ516" s="205"/>
      <c r="BR516" s="205"/>
      <c r="BS516" s="205"/>
      <c r="BT516" s="205"/>
      <c r="BU516" s="205"/>
      <c r="BV516" s="205"/>
      <c r="BW516" s="205"/>
      <c r="BX516" s="205"/>
      <c r="BY516" s="205"/>
      <c r="BZ516" s="205"/>
      <c r="CA516" s="205"/>
      <c r="CB516" s="205"/>
    </row>
    <row r="517" spans="2:80" ht="18.75">
      <c r="B517" s="201"/>
      <c r="C517" s="201"/>
      <c r="D517" s="203"/>
      <c r="E517" s="203"/>
      <c r="F517" s="203"/>
      <c r="G517" s="203"/>
      <c r="H517" s="203"/>
      <c r="I517" s="203"/>
      <c r="J517" s="210"/>
      <c r="K517" s="203"/>
      <c r="L517" s="203"/>
      <c r="M517" s="203"/>
      <c r="N517" s="203"/>
      <c r="O517" s="214"/>
      <c r="P517" s="212"/>
      <c r="Q517" s="203"/>
      <c r="R517" s="204"/>
      <c r="S517" s="204"/>
      <c r="T517" s="204"/>
      <c r="U517" s="204"/>
      <c r="V517" s="204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6"/>
      <c r="AI517" s="206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  <c r="BN517" s="205"/>
      <c r="BO517" s="205"/>
      <c r="BP517" s="205"/>
      <c r="BQ517" s="205"/>
      <c r="BR517" s="205"/>
      <c r="BS517" s="205"/>
      <c r="BT517" s="205"/>
      <c r="BU517" s="205"/>
      <c r="BV517" s="205"/>
      <c r="BW517" s="205"/>
      <c r="BX517" s="205"/>
      <c r="BY517" s="205"/>
      <c r="BZ517" s="205"/>
      <c r="CA517" s="205"/>
      <c r="CB517" s="205"/>
    </row>
    <row r="518" spans="2:80" ht="18.75">
      <c r="B518" s="201"/>
      <c r="C518" s="201"/>
      <c r="D518" s="203"/>
      <c r="E518" s="203"/>
      <c r="F518" s="203"/>
      <c r="G518" s="203"/>
      <c r="H518" s="203"/>
      <c r="I518" s="203"/>
      <c r="J518" s="210"/>
      <c r="K518" s="203"/>
      <c r="L518" s="203"/>
      <c r="M518" s="203"/>
      <c r="N518" s="203"/>
      <c r="O518" s="214"/>
      <c r="P518" s="212"/>
      <c r="Q518" s="203"/>
      <c r="R518" s="204"/>
      <c r="S518" s="204"/>
      <c r="T518" s="204"/>
      <c r="U518" s="204"/>
      <c r="V518" s="204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6"/>
      <c r="AI518" s="206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  <c r="BN518" s="205"/>
      <c r="BO518" s="205"/>
      <c r="BP518" s="205"/>
      <c r="BQ518" s="205"/>
      <c r="BR518" s="205"/>
      <c r="BS518" s="205"/>
      <c r="BT518" s="205"/>
      <c r="BU518" s="205"/>
      <c r="BV518" s="205"/>
      <c r="BW518" s="205"/>
      <c r="BX518" s="205"/>
      <c r="BY518" s="205"/>
      <c r="BZ518" s="205"/>
      <c r="CA518" s="205"/>
      <c r="CB518" s="205"/>
    </row>
    <row r="519" spans="2:80" ht="18.75">
      <c r="B519" s="201"/>
      <c r="C519" s="201"/>
      <c r="D519" s="203"/>
      <c r="E519" s="203"/>
      <c r="F519" s="203"/>
      <c r="G519" s="203"/>
      <c r="H519" s="203"/>
      <c r="I519" s="203"/>
      <c r="J519" s="210"/>
      <c r="K519" s="203"/>
      <c r="L519" s="203"/>
      <c r="M519" s="203"/>
      <c r="N519" s="203"/>
      <c r="O519" s="214"/>
      <c r="P519" s="212"/>
      <c r="Q519" s="203"/>
      <c r="R519" s="204"/>
      <c r="S519" s="204"/>
      <c r="T519" s="204"/>
      <c r="U519" s="204"/>
      <c r="V519" s="204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6"/>
      <c r="AI519" s="206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  <c r="BN519" s="205"/>
      <c r="BO519" s="205"/>
      <c r="BP519" s="205"/>
      <c r="BQ519" s="205"/>
      <c r="BR519" s="205"/>
      <c r="BS519" s="205"/>
      <c r="BT519" s="205"/>
      <c r="BU519" s="205"/>
      <c r="BV519" s="205"/>
      <c r="BW519" s="205"/>
      <c r="BX519" s="205"/>
      <c r="BY519" s="205"/>
      <c r="BZ519" s="205"/>
      <c r="CA519" s="205"/>
      <c r="CB519" s="205"/>
    </row>
    <row r="520" spans="2:80" ht="18.75">
      <c r="B520" s="201"/>
      <c r="C520" s="201"/>
      <c r="D520" s="203"/>
      <c r="E520" s="203"/>
      <c r="F520" s="203"/>
      <c r="G520" s="203"/>
      <c r="H520" s="203"/>
      <c r="I520" s="203"/>
      <c r="J520" s="210"/>
      <c r="K520" s="203"/>
      <c r="L520" s="203"/>
      <c r="M520" s="203"/>
      <c r="N520" s="203"/>
      <c r="O520" s="214"/>
      <c r="P520" s="212"/>
      <c r="Q520" s="203"/>
      <c r="R520" s="204"/>
      <c r="S520" s="204"/>
      <c r="T520" s="204"/>
      <c r="U520" s="204"/>
      <c r="V520" s="204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6"/>
      <c r="AI520" s="206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  <c r="BN520" s="205"/>
      <c r="BO520" s="205"/>
      <c r="BP520" s="205"/>
      <c r="BQ520" s="205"/>
      <c r="BR520" s="205"/>
      <c r="BS520" s="205"/>
      <c r="BT520" s="205"/>
      <c r="BU520" s="205"/>
      <c r="BV520" s="205"/>
      <c r="BW520" s="205"/>
      <c r="BX520" s="205"/>
      <c r="BY520" s="205"/>
      <c r="BZ520" s="205"/>
      <c r="CA520" s="205"/>
      <c r="CB520" s="205"/>
    </row>
    <row r="521" spans="2:80" ht="18.75">
      <c r="B521" s="201"/>
      <c r="C521" s="201"/>
      <c r="D521" s="203"/>
      <c r="E521" s="203"/>
      <c r="F521" s="203"/>
      <c r="G521" s="203"/>
      <c r="H521" s="203"/>
      <c r="I521" s="203"/>
      <c r="J521" s="210"/>
      <c r="K521" s="203"/>
      <c r="L521" s="203"/>
      <c r="M521" s="203"/>
      <c r="N521" s="203"/>
      <c r="O521" s="214"/>
      <c r="P521" s="212"/>
      <c r="Q521" s="203"/>
      <c r="R521" s="204"/>
      <c r="S521" s="204"/>
      <c r="T521" s="204"/>
      <c r="U521" s="204"/>
      <c r="V521" s="204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6"/>
      <c r="AI521" s="206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  <c r="BN521" s="205"/>
      <c r="BO521" s="205"/>
      <c r="BP521" s="205"/>
      <c r="BQ521" s="205"/>
      <c r="BR521" s="205"/>
      <c r="BS521" s="205"/>
      <c r="BT521" s="205"/>
      <c r="BU521" s="205"/>
      <c r="BV521" s="205"/>
      <c r="BW521" s="205"/>
      <c r="BX521" s="205"/>
      <c r="BY521" s="205"/>
      <c r="BZ521" s="205"/>
      <c r="CA521" s="205"/>
      <c r="CB521" s="205"/>
    </row>
    <row r="522" spans="2:80" ht="18.75">
      <c r="B522" s="201"/>
      <c r="C522" s="201"/>
      <c r="D522" s="203"/>
      <c r="E522" s="203"/>
      <c r="F522" s="203"/>
      <c r="G522" s="203"/>
      <c r="H522" s="203"/>
      <c r="I522" s="203"/>
      <c r="J522" s="210"/>
      <c r="K522" s="203"/>
      <c r="L522" s="203"/>
      <c r="M522" s="203"/>
      <c r="N522" s="203"/>
      <c r="O522" s="214"/>
      <c r="P522" s="212"/>
      <c r="Q522" s="203"/>
      <c r="R522" s="204"/>
      <c r="S522" s="204"/>
      <c r="T522" s="204"/>
      <c r="U522" s="204"/>
      <c r="V522" s="204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6"/>
      <c r="AI522" s="206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  <c r="BN522" s="205"/>
      <c r="BO522" s="205"/>
      <c r="BP522" s="205"/>
      <c r="BQ522" s="205"/>
      <c r="BR522" s="205"/>
      <c r="BS522" s="205"/>
      <c r="BT522" s="205"/>
      <c r="BU522" s="205"/>
      <c r="BV522" s="205"/>
      <c r="BW522" s="205"/>
      <c r="BX522" s="205"/>
      <c r="BY522" s="205"/>
      <c r="BZ522" s="205"/>
      <c r="CA522" s="205"/>
      <c r="CB522" s="205"/>
    </row>
    <row r="523" spans="2:80" ht="18.75">
      <c r="B523" s="201"/>
      <c r="C523" s="201"/>
      <c r="D523" s="203"/>
      <c r="E523" s="203"/>
      <c r="F523" s="203"/>
      <c r="G523" s="203"/>
      <c r="H523" s="203"/>
      <c r="I523" s="203"/>
      <c r="J523" s="210"/>
      <c r="K523" s="203"/>
      <c r="L523" s="203"/>
      <c r="M523" s="203"/>
      <c r="N523" s="203"/>
      <c r="O523" s="219"/>
      <c r="P523" s="212"/>
      <c r="Q523" s="203"/>
      <c r="R523" s="204"/>
      <c r="S523" s="204"/>
      <c r="T523" s="204"/>
      <c r="U523" s="204"/>
      <c r="V523" s="204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6"/>
      <c r="AI523" s="206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  <c r="BN523" s="205"/>
      <c r="BO523" s="205"/>
      <c r="BP523" s="205"/>
      <c r="BQ523" s="205"/>
      <c r="BR523" s="205"/>
      <c r="BS523" s="205"/>
      <c r="BT523" s="205"/>
      <c r="BU523" s="205"/>
      <c r="BV523" s="205"/>
      <c r="BW523" s="205"/>
      <c r="BX523" s="205"/>
      <c r="BY523" s="205"/>
      <c r="BZ523" s="205"/>
      <c r="CA523" s="205"/>
      <c r="CB523" s="205"/>
    </row>
    <row r="524" spans="2:80" ht="18.75">
      <c r="B524" s="201"/>
      <c r="C524" s="201"/>
      <c r="D524" s="203"/>
      <c r="E524" s="203"/>
      <c r="F524" s="203"/>
      <c r="G524" s="203"/>
      <c r="H524" s="203"/>
      <c r="I524" s="203"/>
      <c r="J524" s="210"/>
      <c r="K524" s="203"/>
      <c r="L524" s="203"/>
      <c r="M524" s="203"/>
      <c r="N524" s="203"/>
      <c r="O524" s="219"/>
      <c r="P524" s="212"/>
      <c r="Q524" s="203"/>
      <c r="R524" s="204"/>
      <c r="S524" s="204"/>
      <c r="T524" s="204"/>
      <c r="U524" s="204"/>
      <c r="V524" s="204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6"/>
      <c r="AI524" s="206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  <c r="BN524" s="205"/>
      <c r="BO524" s="205"/>
      <c r="BP524" s="205"/>
      <c r="BQ524" s="205"/>
      <c r="BR524" s="205"/>
      <c r="BS524" s="205"/>
      <c r="BT524" s="205"/>
      <c r="BU524" s="205"/>
      <c r="BV524" s="205"/>
      <c r="BW524" s="205"/>
      <c r="BX524" s="205"/>
      <c r="BY524" s="205"/>
      <c r="BZ524" s="205"/>
      <c r="CA524" s="205"/>
      <c r="CB524" s="205"/>
    </row>
    <row r="525" spans="2:80" ht="18.75">
      <c r="B525" s="201"/>
      <c r="C525" s="201"/>
      <c r="D525" s="203"/>
      <c r="E525" s="203"/>
      <c r="F525" s="203"/>
      <c r="G525" s="203"/>
      <c r="H525" s="203"/>
      <c r="I525" s="203"/>
      <c r="J525" s="210"/>
      <c r="K525" s="203"/>
      <c r="L525" s="203"/>
      <c r="M525" s="203"/>
      <c r="N525" s="203"/>
      <c r="O525" s="214"/>
      <c r="P525" s="212"/>
      <c r="Q525" s="203"/>
      <c r="R525" s="204"/>
      <c r="S525" s="204"/>
      <c r="T525" s="204"/>
      <c r="U525" s="204"/>
      <c r="V525" s="204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6"/>
      <c r="AI525" s="206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  <c r="BN525" s="205"/>
      <c r="BO525" s="205"/>
      <c r="BP525" s="205"/>
      <c r="BQ525" s="205"/>
      <c r="BR525" s="205"/>
      <c r="BS525" s="205"/>
      <c r="BT525" s="205"/>
      <c r="BU525" s="205"/>
      <c r="BV525" s="205"/>
      <c r="BW525" s="205"/>
      <c r="BX525" s="205"/>
      <c r="BY525" s="205"/>
      <c r="BZ525" s="205"/>
      <c r="CA525" s="205"/>
      <c r="CB525" s="205"/>
    </row>
    <row r="526" spans="2:80" ht="18.75">
      <c r="B526" s="201"/>
      <c r="C526" s="201"/>
      <c r="D526" s="203"/>
      <c r="E526" s="203"/>
      <c r="F526" s="203"/>
      <c r="G526" s="203"/>
      <c r="H526" s="203"/>
      <c r="I526" s="203"/>
      <c r="J526" s="210"/>
      <c r="K526" s="203"/>
      <c r="L526" s="203"/>
      <c r="M526" s="203"/>
      <c r="N526" s="203"/>
      <c r="O526" s="216"/>
      <c r="P526" s="212"/>
      <c r="Q526" s="203"/>
      <c r="R526" s="204"/>
      <c r="S526" s="204"/>
      <c r="T526" s="204"/>
      <c r="U526" s="204"/>
      <c r="V526" s="204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6"/>
      <c r="AI526" s="206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  <c r="BN526" s="205"/>
      <c r="BO526" s="205"/>
      <c r="BP526" s="205"/>
      <c r="BQ526" s="205"/>
      <c r="BR526" s="205"/>
      <c r="BS526" s="205"/>
      <c r="BT526" s="205"/>
      <c r="BU526" s="205"/>
      <c r="BV526" s="205"/>
      <c r="BW526" s="205"/>
      <c r="BX526" s="205"/>
      <c r="BY526" s="205"/>
      <c r="BZ526" s="205"/>
      <c r="CA526" s="205"/>
      <c r="CB526" s="205"/>
    </row>
    <row r="527" spans="2:80" ht="18.75">
      <c r="B527" s="201"/>
      <c r="C527" s="201"/>
      <c r="D527" s="203"/>
      <c r="E527" s="203"/>
      <c r="F527" s="203"/>
      <c r="G527" s="203"/>
      <c r="H527" s="203"/>
      <c r="I527" s="203"/>
      <c r="J527" s="210"/>
      <c r="K527" s="203"/>
      <c r="L527" s="203"/>
      <c r="M527" s="203"/>
      <c r="N527" s="203"/>
      <c r="O527" s="214"/>
      <c r="P527" s="212"/>
      <c r="Q527" s="203"/>
      <c r="R527" s="204"/>
      <c r="S527" s="204"/>
      <c r="T527" s="204"/>
      <c r="U527" s="204"/>
      <c r="V527" s="204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6"/>
      <c r="AI527" s="206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  <c r="BN527" s="205"/>
      <c r="BO527" s="205"/>
      <c r="BP527" s="205"/>
      <c r="BQ527" s="205"/>
      <c r="BR527" s="205"/>
      <c r="BS527" s="205"/>
      <c r="BT527" s="205"/>
      <c r="BU527" s="205"/>
      <c r="BV527" s="205"/>
      <c r="BW527" s="205"/>
      <c r="BX527" s="205"/>
      <c r="BY527" s="205"/>
      <c r="BZ527" s="205"/>
      <c r="CA527" s="205"/>
      <c r="CB527" s="205"/>
    </row>
    <row r="528" spans="2:80" ht="18.75">
      <c r="B528" s="201"/>
      <c r="C528" s="201"/>
      <c r="D528" s="203"/>
      <c r="E528" s="203"/>
      <c r="F528" s="203"/>
      <c r="G528" s="203"/>
      <c r="H528" s="203"/>
      <c r="I528" s="203"/>
      <c r="J528" s="210"/>
      <c r="K528" s="203"/>
      <c r="L528" s="203"/>
      <c r="M528" s="203"/>
      <c r="N528" s="203"/>
      <c r="O528" s="214"/>
      <c r="P528" s="212"/>
      <c r="Q528" s="203"/>
      <c r="R528" s="204"/>
      <c r="S528" s="204"/>
      <c r="T528" s="204"/>
      <c r="U528" s="204"/>
      <c r="V528" s="204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6"/>
      <c r="AI528" s="206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  <c r="BN528" s="205"/>
      <c r="BO528" s="205"/>
      <c r="BP528" s="205"/>
      <c r="BQ528" s="205"/>
      <c r="BR528" s="205"/>
      <c r="BS528" s="205"/>
      <c r="BT528" s="205"/>
      <c r="BU528" s="205"/>
      <c r="BV528" s="205"/>
      <c r="BW528" s="205"/>
      <c r="BX528" s="205"/>
      <c r="BY528" s="205"/>
      <c r="BZ528" s="205"/>
      <c r="CA528" s="205"/>
      <c r="CB528" s="205"/>
    </row>
    <row r="529" spans="2:80" ht="18.75">
      <c r="B529" s="201"/>
      <c r="C529" s="201"/>
      <c r="D529" s="203"/>
      <c r="E529" s="203"/>
      <c r="F529" s="203"/>
      <c r="G529" s="203"/>
      <c r="H529" s="203"/>
      <c r="I529" s="203"/>
      <c r="J529" s="210"/>
      <c r="K529" s="203"/>
      <c r="L529" s="203"/>
      <c r="M529" s="203"/>
      <c r="N529" s="203"/>
      <c r="O529" s="216"/>
      <c r="P529" s="212"/>
      <c r="Q529" s="203"/>
      <c r="R529" s="204"/>
      <c r="S529" s="204"/>
      <c r="T529" s="204"/>
      <c r="U529" s="204"/>
      <c r="V529" s="204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6"/>
      <c r="AI529" s="206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  <c r="BN529" s="205"/>
      <c r="BO529" s="205"/>
      <c r="BP529" s="205"/>
      <c r="BQ529" s="205"/>
      <c r="BR529" s="205"/>
      <c r="BS529" s="205"/>
      <c r="BT529" s="205"/>
      <c r="BU529" s="205"/>
      <c r="BV529" s="205"/>
      <c r="BW529" s="205"/>
      <c r="BX529" s="205"/>
      <c r="BY529" s="205"/>
      <c r="BZ529" s="205"/>
      <c r="CA529" s="205"/>
      <c r="CB529" s="205"/>
    </row>
    <row r="530" spans="2:80" ht="18.75">
      <c r="B530" s="201"/>
      <c r="C530" s="201"/>
      <c r="D530" s="203"/>
      <c r="E530" s="203"/>
      <c r="F530" s="203"/>
      <c r="G530" s="203"/>
      <c r="H530" s="203"/>
      <c r="I530" s="203"/>
      <c r="J530" s="210"/>
      <c r="K530" s="203"/>
      <c r="L530" s="203"/>
      <c r="M530" s="203"/>
      <c r="N530" s="203"/>
      <c r="O530" s="213"/>
      <c r="P530" s="212"/>
      <c r="Q530" s="203"/>
      <c r="R530" s="204"/>
      <c r="S530" s="204"/>
      <c r="T530" s="204"/>
      <c r="U530" s="204"/>
      <c r="V530" s="204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6"/>
      <c r="AI530" s="206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  <c r="BN530" s="205"/>
      <c r="BO530" s="205"/>
      <c r="BP530" s="205"/>
      <c r="BQ530" s="205"/>
      <c r="BR530" s="205"/>
      <c r="BS530" s="205"/>
      <c r="BT530" s="205"/>
      <c r="BU530" s="205"/>
      <c r="BV530" s="205"/>
      <c r="BW530" s="205"/>
      <c r="BX530" s="205"/>
      <c r="BY530" s="205"/>
      <c r="BZ530" s="205"/>
      <c r="CA530" s="205"/>
      <c r="CB530" s="205"/>
    </row>
    <row r="531" spans="2:80" ht="18.75">
      <c r="B531" s="201"/>
      <c r="C531" s="201"/>
      <c r="D531" s="203"/>
      <c r="E531" s="203"/>
      <c r="F531" s="203"/>
      <c r="G531" s="203"/>
      <c r="H531" s="203"/>
      <c r="I531" s="203"/>
      <c r="J531" s="210"/>
      <c r="K531" s="203"/>
      <c r="L531" s="203"/>
      <c r="M531" s="203"/>
      <c r="N531" s="203"/>
      <c r="O531" s="216"/>
      <c r="P531" s="212"/>
      <c r="Q531" s="203"/>
      <c r="R531" s="204"/>
      <c r="S531" s="204"/>
      <c r="T531" s="204"/>
      <c r="U531" s="204"/>
      <c r="V531" s="204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6"/>
      <c r="AI531" s="206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  <c r="BN531" s="205"/>
      <c r="BO531" s="205"/>
      <c r="BP531" s="205"/>
      <c r="BQ531" s="205"/>
      <c r="BR531" s="205"/>
      <c r="BS531" s="205"/>
      <c r="BT531" s="205"/>
      <c r="BU531" s="205"/>
      <c r="BV531" s="205"/>
      <c r="BW531" s="205"/>
      <c r="BX531" s="205"/>
      <c r="BY531" s="205"/>
      <c r="BZ531" s="205"/>
      <c r="CA531" s="205"/>
      <c r="CB531" s="205"/>
    </row>
    <row r="532" spans="2:80" ht="18.75">
      <c r="B532" s="201"/>
      <c r="C532" s="201"/>
      <c r="D532" s="203"/>
      <c r="E532" s="203"/>
      <c r="F532" s="203"/>
      <c r="G532" s="203"/>
      <c r="H532" s="203"/>
      <c r="I532" s="203"/>
      <c r="J532" s="210"/>
      <c r="K532" s="203"/>
      <c r="L532" s="203"/>
      <c r="M532" s="203"/>
      <c r="N532" s="203"/>
      <c r="O532" s="220"/>
      <c r="P532" s="212"/>
      <c r="Q532" s="203"/>
      <c r="R532" s="204"/>
      <c r="S532" s="204"/>
      <c r="T532" s="204"/>
      <c r="U532" s="204"/>
      <c r="V532" s="204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6"/>
      <c r="AI532" s="206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  <c r="BN532" s="205"/>
      <c r="BO532" s="205"/>
      <c r="BP532" s="205"/>
      <c r="BQ532" s="205"/>
      <c r="BR532" s="205"/>
      <c r="BS532" s="205"/>
      <c r="BT532" s="205"/>
      <c r="BU532" s="205"/>
      <c r="BV532" s="205"/>
      <c r="BW532" s="205"/>
      <c r="BX532" s="205"/>
      <c r="BY532" s="205"/>
      <c r="BZ532" s="205"/>
      <c r="CA532" s="205"/>
      <c r="CB532" s="205"/>
    </row>
    <row r="533" spans="2:80" ht="18.75">
      <c r="B533" s="201"/>
      <c r="C533" s="201"/>
      <c r="D533" s="203"/>
      <c r="E533" s="203"/>
      <c r="F533" s="203"/>
      <c r="G533" s="203"/>
      <c r="H533" s="203"/>
      <c r="I533" s="203"/>
      <c r="J533" s="210"/>
      <c r="K533" s="203"/>
      <c r="L533" s="203"/>
      <c r="M533" s="203"/>
      <c r="N533" s="203"/>
      <c r="O533" s="214"/>
      <c r="P533" s="212"/>
      <c r="Q533" s="203"/>
      <c r="R533" s="204"/>
      <c r="S533" s="204"/>
      <c r="T533" s="204"/>
      <c r="U533" s="204"/>
      <c r="V533" s="204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6"/>
      <c r="AI533" s="206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  <c r="BN533" s="205"/>
      <c r="BO533" s="205"/>
      <c r="BP533" s="205"/>
      <c r="BQ533" s="205"/>
      <c r="BR533" s="205"/>
      <c r="BS533" s="205"/>
      <c r="BT533" s="205"/>
      <c r="BU533" s="205"/>
      <c r="BV533" s="205"/>
      <c r="BW533" s="205"/>
      <c r="BX533" s="205"/>
      <c r="BY533" s="205"/>
      <c r="BZ533" s="205"/>
      <c r="CA533" s="205"/>
      <c r="CB533" s="205"/>
    </row>
    <row r="534" spans="2:80" ht="18.75">
      <c r="B534" s="201"/>
      <c r="C534" s="201"/>
      <c r="D534" s="203"/>
      <c r="E534" s="203"/>
      <c r="F534" s="203"/>
      <c r="G534" s="203"/>
      <c r="H534" s="203"/>
      <c r="I534" s="203"/>
      <c r="J534" s="210"/>
      <c r="K534" s="203"/>
      <c r="L534" s="203"/>
      <c r="M534" s="203"/>
      <c r="N534" s="203"/>
      <c r="O534" s="214"/>
      <c r="P534" s="212"/>
      <c r="Q534" s="203"/>
      <c r="R534" s="204"/>
      <c r="S534" s="204"/>
      <c r="T534" s="204"/>
      <c r="U534" s="204"/>
      <c r="V534" s="204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6"/>
      <c r="AI534" s="206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  <c r="BN534" s="205"/>
      <c r="BO534" s="205"/>
      <c r="BP534" s="205"/>
      <c r="BQ534" s="205"/>
      <c r="BR534" s="205"/>
      <c r="BS534" s="205"/>
      <c r="BT534" s="205"/>
      <c r="BU534" s="205"/>
      <c r="BV534" s="205"/>
      <c r="BW534" s="205"/>
      <c r="BX534" s="205"/>
      <c r="BY534" s="205"/>
      <c r="BZ534" s="205"/>
      <c r="CA534" s="205"/>
      <c r="CB534" s="205"/>
    </row>
    <row r="535" spans="2:80" ht="18.75">
      <c r="B535" s="201"/>
      <c r="C535" s="201"/>
      <c r="D535" s="203"/>
      <c r="E535" s="203"/>
      <c r="F535" s="203"/>
      <c r="G535" s="203"/>
      <c r="H535" s="203"/>
      <c r="I535" s="203"/>
      <c r="J535" s="210"/>
      <c r="K535" s="203"/>
      <c r="L535" s="203"/>
      <c r="M535" s="203"/>
      <c r="N535" s="203"/>
      <c r="O535" s="211"/>
      <c r="P535" s="212"/>
      <c r="Q535" s="203"/>
      <c r="R535" s="204"/>
      <c r="S535" s="204"/>
      <c r="T535" s="204"/>
      <c r="U535" s="204"/>
      <c r="V535" s="204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6"/>
      <c r="AI535" s="206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  <c r="BN535" s="205"/>
      <c r="BO535" s="205"/>
      <c r="BP535" s="205"/>
      <c r="BQ535" s="205"/>
      <c r="BR535" s="205"/>
      <c r="BS535" s="205"/>
      <c r="BT535" s="205"/>
      <c r="BU535" s="205"/>
      <c r="BV535" s="205"/>
      <c r="BW535" s="205"/>
      <c r="BX535" s="205"/>
      <c r="BY535" s="205"/>
      <c r="BZ535" s="205"/>
      <c r="CA535" s="205"/>
      <c r="CB535" s="205"/>
    </row>
    <row r="536" spans="2:80" ht="18.75">
      <c r="B536" s="201"/>
      <c r="C536" s="201"/>
      <c r="D536" s="203"/>
      <c r="E536" s="203"/>
      <c r="F536" s="203"/>
      <c r="G536" s="203"/>
      <c r="H536" s="203"/>
      <c r="I536" s="203"/>
      <c r="J536" s="210"/>
      <c r="K536" s="203"/>
      <c r="L536" s="203"/>
      <c r="M536" s="203"/>
      <c r="N536" s="203"/>
      <c r="O536" s="222"/>
      <c r="P536" s="212"/>
      <c r="Q536" s="203"/>
      <c r="R536" s="204"/>
      <c r="S536" s="204"/>
      <c r="T536" s="204"/>
      <c r="U536" s="204"/>
      <c r="V536" s="204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6"/>
      <c r="AI536" s="206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  <c r="BN536" s="205"/>
      <c r="BO536" s="205"/>
      <c r="BP536" s="205"/>
      <c r="BQ536" s="205"/>
      <c r="BR536" s="205"/>
      <c r="BS536" s="205"/>
      <c r="BT536" s="205"/>
      <c r="BU536" s="205"/>
      <c r="BV536" s="205"/>
      <c r="BW536" s="205"/>
      <c r="BX536" s="205"/>
      <c r="BY536" s="205"/>
      <c r="BZ536" s="205"/>
      <c r="CA536" s="205"/>
      <c r="CB536" s="205"/>
    </row>
    <row r="537" spans="2:80" ht="18.75">
      <c r="B537" s="201"/>
      <c r="C537" s="201"/>
      <c r="D537" s="203"/>
      <c r="E537" s="203"/>
      <c r="F537" s="203"/>
      <c r="G537" s="203"/>
      <c r="H537" s="203"/>
      <c r="I537" s="203"/>
      <c r="J537" s="210"/>
      <c r="K537" s="203"/>
      <c r="L537" s="203"/>
      <c r="M537" s="203"/>
      <c r="N537" s="203"/>
      <c r="O537" s="214"/>
      <c r="P537" s="212"/>
      <c r="Q537" s="203"/>
      <c r="R537" s="204"/>
      <c r="S537" s="204"/>
      <c r="T537" s="204"/>
      <c r="U537" s="204"/>
      <c r="V537" s="204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6"/>
      <c r="AI537" s="206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  <c r="BN537" s="205"/>
      <c r="BO537" s="205"/>
      <c r="BP537" s="205"/>
      <c r="BQ537" s="205"/>
      <c r="BR537" s="205"/>
      <c r="BS537" s="205"/>
      <c r="BT537" s="205"/>
      <c r="BU537" s="205"/>
      <c r="BV537" s="205"/>
      <c r="BW537" s="205"/>
      <c r="BX537" s="205"/>
      <c r="BY537" s="205"/>
      <c r="BZ537" s="205"/>
      <c r="CA537" s="205"/>
      <c r="CB537" s="205"/>
    </row>
    <row r="538" spans="2:80" ht="18.75">
      <c r="B538" s="201"/>
      <c r="C538" s="201"/>
      <c r="D538" s="203"/>
      <c r="E538" s="203"/>
      <c r="F538" s="203"/>
      <c r="G538" s="203"/>
      <c r="H538" s="203"/>
      <c r="I538" s="203"/>
      <c r="J538" s="210"/>
      <c r="K538" s="203"/>
      <c r="L538" s="203"/>
      <c r="M538" s="203"/>
      <c r="N538" s="203"/>
      <c r="O538" s="214"/>
      <c r="P538" s="212"/>
      <c r="Q538" s="203"/>
      <c r="R538" s="204"/>
      <c r="S538" s="204"/>
      <c r="T538" s="204"/>
      <c r="U538" s="204"/>
      <c r="V538" s="204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6"/>
      <c r="AI538" s="206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  <c r="BN538" s="205"/>
      <c r="BO538" s="205"/>
      <c r="BP538" s="205"/>
      <c r="BQ538" s="205"/>
      <c r="BR538" s="205"/>
      <c r="BS538" s="205"/>
      <c r="BT538" s="205"/>
      <c r="BU538" s="205"/>
      <c r="BV538" s="205"/>
      <c r="BW538" s="205"/>
      <c r="BX538" s="205"/>
      <c r="BY538" s="205"/>
      <c r="BZ538" s="205"/>
      <c r="CA538" s="205"/>
      <c r="CB538" s="205"/>
    </row>
    <row r="539" spans="2:80" ht="18.75">
      <c r="B539" s="201"/>
      <c r="C539" s="201"/>
      <c r="D539" s="203"/>
      <c r="E539" s="203"/>
      <c r="F539" s="203"/>
      <c r="G539" s="203"/>
      <c r="H539" s="203"/>
      <c r="I539" s="203"/>
      <c r="J539" s="210"/>
      <c r="K539" s="203"/>
      <c r="L539" s="203"/>
      <c r="M539" s="203"/>
      <c r="N539" s="203"/>
      <c r="O539" s="214"/>
      <c r="P539" s="212"/>
      <c r="Q539" s="203"/>
      <c r="R539" s="204"/>
      <c r="S539" s="204"/>
      <c r="T539" s="204"/>
      <c r="U539" s="204"/>
      <c r="V539" s="204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6"/>
      <c r="AI539" s="206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  <c r="BN539" s="205"/>
      <c r="BO539" s="205"/>
      <c r="BP539" s="205"/>
      <c r="BQ539" s="205"/>
      <c r="BR539" s="205"/>
      <c r="BS539" s="205"/>
      <c r="BT539" s="205"/>
      <c r="BU539" s="205"/>
      <c r="BV539" s="205"/>
      <c r="BW539" s="205"/>
      <c r="BX539" s="205"/>
      <c r="BY539" s="205"/>
      <c r="BZ539" s="205"/>
      <c r="CA539" s="205"/>
      <c r="CB539" s="205"/>
    </row>
    <row r="540" spans="2:80" ht="18.75">
      <c r="B540" s="201"/>
      <c r="C540" s="201"/>
      <c r="D540" s="203"/>
      <c r="E540" s="203"/>
      <c r="F540" s="203"/>
      <c r="G540" s="203"/>
      <c r="H540" s="203"/>
      <c r="I540" s="203"/>
      <c r="J540" s="210"/>
      <c r="K540" s="203"/>
      <c r="L540" s="203"/>
      <c r="M540" s="203"/>
      <c r="N540" s="203"/>
      <c r="O540" s="214"/>
      <c r="P540" s="212"/>
      <c r="Q540" s="203"/>
      <c r="R540" s="204"/>
      <c r="S540" s="204"/>
      <c r="T540" s="204"/>
      <c r="U540" s="204"/>
      <c r="V540" s="204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6"/>
      <c r="AI540" s="206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  <c r="BN540" s="205"/>
      <c r="BO540" s="205"/>
      <c r="BP540" s="205"/>
      <c r="BQ540" s="205"/>
      <c r="BR540" s="205"/>
      <c r="BS540" s="205"/>
      <c r="BT540" s="205"/>
      <c r="BU540" s="205"/>
      <c r="BV540" s="205"/>
      <c r="BW540" s="205"/>
      <c r="BX540" s="205"/>
      <c r="BY540" s="205"/>
      <c r="BZ540" s="205"/>
      <c r="CA540" s="205"/>
      <c r="CB540" s="205"/>
    </row>
    <row r="541" spans="2:80" ht="18.75">
      <c r="B541" s="201"/>
      <c r="C541" s="201"/>
      <c r="D541" s="203"/>
      <c r="E541" s="203"/>
      <c r="F541" s="203"/>
      <c r="G541" s="203"/>
      <c r="H541" s="203"/>
      <c r="I541" s="203"/>
      <c r="J541" s="210"/>
      <c r="K541" s="203"/>
      <c r="L541" s="203"/>
      <c r="M541" s="203"/>
      <c r="N541" s="203"/>
      <c r="O541" s="214"/>
      <c r="P541" s="212"/>
      <c r="Q541" s="203"/>
      <c r="R541" s="204"/>
      <c r="S541" s="204"/>
      <c r="T541" s="204"/>
      <c r="U541" s="204"/>
      <c r="V541" s="204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6"/>
      <c r="AI541" s="206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  <c r="BN541" s="205"/>
      <c r="BO541" s="205"/>
      <c r="BP541" s="205"/>
      <c r="BQ541" s="205"/>
      <c r="BR541" s="205"/>
      <c r="BS541" s="205"/>
      <c r="BT541" s="205"/>
      <c r="BU541" s="205"/>
      <c r="BV541" s="205"/>
      <c r="BW541" s="205"/>
      <c r="BX541" s="205"/>
      <c r="BY541" s="205"/>
      <c r="BZ541" s="205"/>
      <c r="CA541" s="205"/>
      <c r="CB541" s="205"/>
    </row>
    <row r="542" spans="2:80" ht="18.75">
      <c r="B542" s="201"/>
      <c r="C542" s="201"/>
      <c r="D542" s="203"/>
      <c r="E542" s="203"/>
      <c r="F542" s="203"/>
      <c r="G542" s="203"/>
      <c r="H542" s="203"/>
      <c r="I542" s="203"/>
      <c r="J542" s="210"/>
      <c r="K542" s="203"/>
      <c r="L542" s="203"/>
      <c r="M542" s="203"/>
      <c r="N542" s="203"/>
      <c r="O542" s="214"/>
      <c r="P542" s="212"/>
      <c r="Q542" s="203"/>
      <c r="R542" s="204"/>
      <c r="S542" s="204"/>
      <c r="T542" s="204"/>
      <c r="U542" s="204"/>
      <c r="V542" s="204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6"/>
      <c r="AI542" s="206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  <c r="BN542" s="205"/>
      <c r="BO542" s="205"/>
      <c r="BP542" s="205"/>
      <c r="BQ542" s="205"/>
      <c r="BR542" s="205"/>
      <c r="BS542" s="205"/>
      <c r="BT542" s="205"/>
      <c r="BU542" s="205"/>
      <c r="BV542" s="205"/>
      <c r="BW542" s="205"/>
      <c r="BX542" s="205"/>
      <c r="BY542" s="205"/>
      <c r="BZ542" s="205"/>
      <c r="CA542" s="205"/>
      <c r="CB542" s="205"/>
    </row>
    <row r="543" spans="2:80" ht="18.75">
      <c r="B543" s="201"/>
      <c r="C543" s="201"/>
      <c r="D543" s="203"/>
      <c r="E543" s="203"/>
      <c r="F543" s="203"/>
      <c r="G543" s="203"/>
      <c r="H543" s="203"/>
      <c r="I543" s="203"/>
      <c r="J543" s="210"/>
      <c r="K543" s="203"/>
      <c r="L543" s="203"/>
      <c r="M543" s="203"/>
      <c r="N543" s="203"/>
      <c r="O543" s="214"/>
      <c r="P543" s="212"/>
      <c r="Q543" s="203"/>
      <c r="R543" s="204"/>
      <c r="S543" s="204"/>
      <c r="T543" s="204"/>
      <c r="U543" s="204"/>
      <c r="V543" s="204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6"/>
      <c r="AI543" s="206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  <c r="BN543" s="205"/>
      <c r="BO543" s="205"/>
      <c r="BP543" s="205"/>
      <c r="BQ543" s="205"/>
      <c r="BR543" s="205"/>
      <c r="BS543" s="205"/>
      <c r="BT543" s="205"/>
      <c r="BU543" s="205"/>
      <c r="BV543" s="205"/>
      <c r="BW543" s="205"/>
      <c r="BX543" s="205"/>
      <c r="BY543" s="205"/>
      <c r="BZ543" s="205"/>
      <c r="CA543" s="205"/>
      <c r="CB543" s="205"/>
    </row>
    <row r="544" spans="2:80" ht="18.75">
      <c r="B544" s="201"/>
      <c r="C544" s="201"/>
      <c r="D544" s="203"/>
      <c r="E544" s="203"/>
      <c r="F544" s="203"/>
      <c r="G544" s="203"/>
      <c r="H544" s="203"/>
      <c r="I544" s="203"/>
      <c r="J544" s="210"/>
      <c r="K544" s="203"/>
      <c r="L544" s="203"/>
      <c r="M544" s="203"/>
      <c r="N544" s="203"/>
      <c r="O544" s="216"/>
      <c r="P544" s="212"/>
      <c r="Q544" s="203"/>
      <c r="R544" s="204"/>
      <c r="S544" s="204"/>
      <c r="T544" s="204"/>
      <c r="U544" s="204"/>
      <c r="V544" s="204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6"/>
      <c r="AI544" s="206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  <c r="BN544" s="205"/>
      <c r="BO544" s="205"/>
      <c r="BP544" s="205"/>
      <c r="BQ544" s="205"/>
      <c r="BR544" s="205"/>
      <c r="BS544" s="205"/>
      <c r="BT544" s="205"/>
      <c r="BU544" s="205"/>
      <c r="BV544" s="205"/>
      <c r="BW544" s="205"/>
      <c r="BX544" s="205"/>
      <c r="BY544" s="205"/>
      <c r="BZ544" s="205"/>
      <c r="CA544" s="205"/>
      <c r="CB544" s="205"/>
    </row>
    <row r="545" spans="2:80" ht="18.75">
      <c r="B545" s="201"/>
      <c r="C545" s="201"/>
      <c r="D545" s="203"/>
      <c r="E545" s="203"/>
      <c r="F545" s="203"/>
      <c r="G545" s="203"/>
      <c r="H545" s="203"/>
      <c r="I545" s="203"/>
      <c r="J545" s="210"/>
      <c r="K545" s="203"/>
      <c r="L545" s="203"/>
      <c r="M545" s="203"/>
      <c r="N545" s="203"/>
      <c r="O545" s="214"/>
      <c r="P545" s="212"/>
      <c r="Q545" s="203"/>
      <c r="R545" s="204"/>
      <c r="S545" s="204"/>
      <c r="T545" s="204"/>
      <c r="U545" s="204"/>
      <c r="V545" s="204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6"/>
      <c r="AI545" s="206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  <c r="BN545" s="205"/>
      <c r="BO545" s="205"/>
      <c r="BP545" s="205"/>
      <c r="BQ545" s="205"/>
      <c r="BR545" s="205"/>
      <c r="BS545" s="205"/>
      <c r="BT545" s="205"/>
      <c r="BU545" s="205"/>
      <c r="BV545" s="205"/>
      <c r="BW545" s="205"/>
      <c r="BX545" s="205"/>
      <c r="BY545" s="205"/>
      <c r="BZ545" s="205"/>
      <c r="CA545" s="205"/>
      <c r="CB545" s="205"/>
    </row>
    <row r="546" spans="2:80" ht="18.75">
      <c r="B546" s="201"/>
      <c r="C546" s="201"/>
      <c r="D546" s="203"/>
      <c r="E546" s="203"/>
      <c r="F546" s="203"/>
      <c r="G546" s="203"/>
      <c r="H546" s="203"/>
      <c r="I546" s="203"/>
      <c r="J546" s="210"/>
      <c r="K546" s="203"/>
      <c r="L546" s="203"/>
      <c r="M546" s="203"/>
      <c r="N546" s="203"/>
      <c r="O546" s="214"/>
      <c r="P546" s="212"/>
      <c r="Q546" s="203"/>
      <c r="R546" s="204"/>
      <c r="S546" s="204"/>
      <c r="T546" s="204"/>
      <c r="U546" s="204"/>
      <c r="V546" s="204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6"/>
      <c r="AI546" s="206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  <c r="BN546" s="205"/>
      <c r="BO546" s="205"/>
      <c r="BP546" s="205"/>
      <c r="BQ546" s="205"/>
      <c r="BR546" s="205"/>
      <c r="BS546" s="205"/>
      <c r="BT546" s="205"/>
      <c r="BU546" s="205"/>
      <c r="BV546" s="205"/>
      <c r="BW546" s="205"/>
      <c r="BX546" s="205"/>
      <c r="BY546" s="205"/>
      <c r="BZ546" s="205"/>
      <c r="CA546" s="205"/>
      <c r="CB546" s="205"/>
    </row>
    <row r="547" spans="2:80" ht="18.75">
      <c r="B547" s="201"/>
      <c r="C547" s="201"/>
      <c r="D547" s="203"/>
      <c r="E547" s="203"/>
      <c r="F547" s="203"/>
      <c r="G547" s="203"/>
      <c r="H547" s="203"/>
      <c r="I547" s="203"/>
      <c r="J547" s="210"/>
      <c r="K547" s="203"/>
      <c r="L547" s="203"/>
      <c r="M547" s="203"/>
      <c r="N547" s="203"/>
      <c r="O547" s="214"/>
      <c r="P547" s="212"/>
      <c r="Q547" s="203"/>
      <c r="R547" s="204"/>
      <c r="S547" s="204"/>
      <c r="T547" s="204"/>
      <c r="U547" s="204"/>
      <c r="V547" s="204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6"/>
      <c r="AI547" s="206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  <c r="BN547" s="205"/>
      <c r="BO547" s="205"/>
      <c r="BP547" s="205"/>
      <c r="BQ547" s="205"/>
      <c r="BR547" s="205"/>
      <c r="BS547" s="205"/>
      <c r="BT547" s="205"/>
      <c r="BU547" s="205"/>
      <c r="BV547" s="205"/>
      <c r="BW547" s="205"/>
      <c r="BX547" s="205"/>
      <c r="BY547" s="205"/>
      <c r="BZ547" s="205"/>
      <c r="CA547" s="205"/>
      <c r="CB547" s="205"/>
    </row>
    <row r="548" spans="2:80" ht="18.75">
      <c r="B548" s="201"/>
      <c r="C548" s="201"/>
      <c r="D548" s="203"/>
      <c r="E548" s="203"/>
      <c r="F548" s="203"/>
      <c r="G548" s="203"/>
      <c r="H548" s="203"/>
      <c r="I548" s="203"/>
      <c r="J548" s="210"/>
      <c r="K548" s="203"/>
      <c r="L548" s="203"/>
      <c r="M548" s="203"/>
      <c r="N548" s="203"/>
      <c r="O548" s="214"/>
      <c r="P548" s="212"/>
      <c r="Q548" s="203"/>
      <c r="R548" s="204"/>
      <c r="S548" s="204"/>
      <c r="T548" s="204"/>
      <c r="U548" s="204"/>
      <c r="V548" s="204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6"/>
      <c r="AI548" s="206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  <c r="BN548" s="205"/>
      <c r="BO548" s="205"/>
      <c r="BP548" s="205"/>
      <c r="BQ548" s="205"/>
      <c r="BR548" s="205"/>
      <c r="BS548" s="205"/>
      <c r="BT548" s="205"/>
      <c r="BU548" s="205"/>
      <c r="BV548" s="205"/>
      <c r="BW548" s="205"/>
      <c r="BX548" s="205"/>
      <c r="BY548" s="205"/>
      <c r="BZ548" s="205"/>
      <c r="CA548" s="205"/>
      <c r="CB548" s="205"/>
    </row>
    <row r="549" spans="2:80" ht="18.75">
      <c r="B549" s="201"/>
      <c r="C549" s="201"/>
      <c r="D549" s="203"/>
      <c r="E549" s="203"/>
      <c r="F549" s="203"/>
      <c r="G549" s="203"/>
      <c r="H549" s="203"/>
      <c r="I549" s="203"/>
      <c r="J549" s="210"/>
      <c r="K549" s="203"/>
      <c r="L549" s="203"/>
      <c r="M549" s="203"/>
      <c r="N549" s="203"/>
      <c r="O549" s="223"/>
      <c r="P549" s="212"/>
      <c r="Q549" s="203"/>
      <c r="R549" s="204"/>
      <c r="S549" s="204"/>
      <c r="T549" s="204"/>
      <c r="U549" s="204"/>
      <c r="V549" s="204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6"/>
      <c r="AI549" s="206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  <c r="BN549" s="205"/>
      <c r="BO549" s="205"/>
      <c r="BP549" s="205"/>
      <c r="BQ549" s="205"/>
      <c r="BR549" s="205"/>
      <c r="BS549" s="205"/>
      <c r="BT549" s="205"/>
      <c r="BU549" s="205"/>
      <c r="BV549" s="205"/>
      <c r="BW549" s="205"/>
      <c r="BX549" s="205"/>
      <c r="BY549" s="205"/>
      <c r="BZ549" s="205"/>
      <c r="CA549" s="205"/>
      <c r="CB549" s="205"/>
    </row>
    <row r="550" spans="2:80" ht="18.75">
      <c r="B550" s="201"/>
      <c r="C550" s="201"/>
      <c r="D550" s="203"/>
      <c r="E550" s="203"/>
      <c r="F550" s="203"/>
      <c r="G550" s="203"/>
      <c r="H550" s="203"/>
      <c r="I550" s="203"/>
      <c r="J550" s="210"/>
      <c r="K550" s="203"/>
      <c r="L550" s="203"/>
      <c r="M550" s="203"/>
      <c r="N550" s="203"/>
      <c r="O550" s="214"/>
      <c r="P550" s="212"/>
      <c r="Q550" s="203"/>
      <c r="R550" s="204"/>
      <c r="S550" s="204"/>
      <c r="T550" s="204"/>
      <c r="U550" s="204"/>
      <c r="V550" s="204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6"/>
      <c r="AI550" s="206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  <c r="BN550" s="205"/>
      <c r="BO550" s="205"/>
      <c r="BP550" s="205"/>
      <c r="BQ550" s="205"/>
      <c r="BR550" s="205"/>
      <c r="BS550" s="205"/>
      <c r="BT550" s="205"/>
      <c r="BU550" s="205"/>
      <c r="BV550" s="205"/>
      <c r="BW550" s="205"/>
      <c r="BX550" s="205"/>
      <c r="BY550" s="205"/>
      <c r="BZ550" s="205"/>
      <c r="CA550" s="205"/>
      <c r="CB550" s="205"/>
    </row>
    <row r="551" spans="2:80" ht="18.75">
      <c r="B551" s="201"/>
      <c r="C551" s="201"/>
      <c r="D551" s="203"/>
      <c r="E551" s="203"/>
      <c r="F551" s="203"/>
      <c r="G551" s="203"/>
      <c r="H551" s="203"/>
      <c r="I551" s="203"/>
      <c r="J551" s="210"/>
      <c r="K551" s="203"/>
      <c r="L551" s="203"/>
      <c r="M551" s="203"/>
      <c r="N551" s="203"/>
      <c r="O551" s="219"/>
      <c r="P551" s="212"/>
      <c r="Q551" s="203"/>
      <c r="R551" s="204"/>
      <c r="S551" s="204"/>
      <c r="T551" s="204"/>
      <c r="U551" s="204"/>
      <c r="V551" s="204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6"/>
      <c r="AI551" s="206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  <c r="BN551" s="205"/>
      <c r="BO551" s="205"/>
      <c r="BP551" s="205"/>
      <c r="BQ551" s="205"/>
      <c r="BR551" s="205"/>
      <c r="BS551" s="205"/>
      <c r="BT551" s="205"/>
      <c r="BU551" s="205"/>
      <c r="BV551" s="205"/>
      <c r="BW551" s="205"/>
      <c r="BX551" s="205"/>
      <c r="BY551" s="205"/>
      <c r="BZ551" s="205"/>
      <c r="CA551" s="205"/>
      <c r="CB551" s="205"/>
    </row>
    <row r="552" spans="2:80" ht="18.75">
      <c r="B552" s="201"/>
      <c r="C552" s="201"/>
      <c r="D552" s="203"/>
      <c r="E552" s="203"/>
      <c r="F552" s="203"/>
      <c r="G552" s="203"/>
      <c r="H552" s="203"/>
      <c r="I552" s="203"/>
      <c r="J552" s="210"/>
      <c r="K552" s="203"/>
      <c r="L552" s="203"/>
      <c r="M552" s="203"/>
      <c r="N552" s="203"/>
      <c r="O552" s="219"/>
      <c r="P552" s="212"/>
      <c r="Q552" s="203"/>
      <c r="R552" s="204"/>
      <c r="S552" s="204"/>
      <c r="T552" s="204"/>
      <c r="U552" s="204"/>
      <c r="V552" s="204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6"/>
      <c r="AI552" s="206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  <c r="BN552" s="205"/>
      <c r="BO552" s="205"/>
      <c r="BP552" s="205"/>
      <c r="BQ552" s="205"/>
      <c r="BR552" s="205"/>
      <c r="BS552" s="205"/>
      <c r="BT552" s="205"/>
      <c r="BU552" s="205"/>
      <c r="BV552" s="205"/>
      <c r="BW552" s="205"/>
      <c r="BX552" s="205"/>
      <c r="BY552" s="205"/>
      <c r="BZ552" s="205"/>
      <c r="CA552" s="205"/>
      <c r="CB552" s="205"/>
    </row>
    <row r="553" spans="2:80" ht="18.75">
      <c r="B553" s="201"/>
      <c r="C553" s="201"/>
      <c r="D553" s="203"/>
      <c r="E553" s="203"/>
      <c r="F553" s="203"/>
      <c r="G553" s="203"/>
      <c r="H553" s="203"/>
      <c r="I553" s="203"/>
      <c r="J553" s="210"/>
      <c r="K553" s="203"/>
      <c r="L553" s="203"/>
      <c r="M553" s="203"/>
      <c r="N553" s="203"/>
      <c r="O553" s="219"/>
      <c r="P553" s="212"/>
      <c r="Q553" s="203"/>
      <c r="R553" s="204"/>
      <c r="S553" s="204"/>
      <c r="T553" s="204"/>
      <c r="U553" s="204"/>
      <c r="V553" s="204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6"/>
      <c r="AI553" s="206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  <c r="BN553" s="205"/>
      <c r="BO553" s="205"/>
      <c r="BP553" s="205"/>
      <c r="BQ553" s="205"/>
      <c r="BR553" s="205"/>
      <c r="BS553" s="205"/>
      <c r="BT553" s="205"/>
      <c r="BU553" s="205"/>
      <c r="BV553" s="205"/>
      <c r="BW553" s="205"/>
      <c r="BX553" s="205"/>
      <c r="BY553" s="205"/>
      <c r="BZ553" s="205"/>
      <c r="CA553" s="205"/>
      <c r="CB553" s="205"/>
    </row>
    <row r="554" spans="2:80" ht="18.75">
      <c r="B554" s="201"/>
      <c r="C554" s="201"/>
      <c r="D554" s="203"/>
      <c r="E554" s="203"/>
      <c r="F554" s="203"/>
      <c r="G554" s="203"/>
      <c r="H554" s="203"/>
      <c r="I554" s="203"/>
      <c r="J554" s="210"/>
      <c r="K554" s="203"/>
      <c r="L554" s="203"/>
      <c r="M554" s="203"/>
      <c r="N554" s="203"/>
      <c r="O554" s="214"/>
      <c r="P554" s="212"/>
      <c r="Q554" s="203"/>
      <c r="R554" s="204"/>
      <c r="S554" s="204"/>
      <c r="T554" s="204"/>
      <c r="U554" s="204"/>
      <c r="V554" s="204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6"/>
      <c r="AI554" s="206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  <c r="BN554" s="205"/>
      <c r="BO554" s="205"/>
      <c r="BP554" s="205"/>
      <c r="BQ554" s="205"/>
      <c r="BR554" s="205"/>
      <c r="BS554" s="205"/>
      <c r="BT554" s="205"/>
      <c r="BU554" s="205"/>
      <c r="BV554" s="205"/>
      <c r="BW554" s="205"/>
      <c r="BX554" s="205"/>
      <c r="BY554" s="205"/>
      <c r="BZ554" s="205"/>
      <c r="CA554" s="205"/>
      <c r="CB554" s="205"/>
    </row>
    <row r="555" spans="2:80" ht="18.75">
      <c r="B555" s="201"/>
      <c r="C555" s="201"/>
      <c r="D555" s="203"/>
      <c r="E555" s="203"/>
      <c r="F555" s="203"/>
      <c r="G555" s="203"/>
      <c r="H555" s="203"/>
      <c r="I555" s="203"/>
      <c r="J555" s="210"/>
      <c r="K555" s="203"/>
      <c r="L555" s="203"/>
      <c r="M555" s="203"/>
      <c r="N555" s="203"/>
      <c r="O555" s="214"/>
      <c r="P555" s="212"/>
      <c r="Q555" s="203"/>
      <c r="R555" s="204"/>
      <c r="S555" s="204"/>
      <c r="T555" s="204"/>
      <c r="U555" s="204"/>
      <c r="V555" s="204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6"/>
      <c r="AI555" s="206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  <c r="BN555" s="205"/>
      <c r="BO555" s="205"/>
      <c r="BP555" s="205"/>
      <c r="BQ555" s="205"/>
      <c r="BR555" s="205"/>
      <c r="BS555" s="205"/>
      <c r="BT555" s="205"/>
      <c r="BU555" s="205"/>
      <c r="BV555" s="205"/>
      <c r="BW555" s="205"/>
      <c r="BX555" s="205"/>
      <c r="BY555" s="205"/>
      <c r="BZ555" s="205"/>
      <c r="CA555" s="205"/>
      <c r="CB555" s="205"/>
    </row>
    <row r="556" spans="2:80" ht="18.75">
      <c r="B556" s="201"/>
      <c r="C556" s="201"/>
      <c r="D556" s="203"/>
      <c r="E556" s="203"/>
      <c r="F556" s="203"/>
      <c r="G556" s="203"/>
      <c r="H556" s="203"/>
      <c r="I556" s="203"/>
      <c r="J556" s="210"/>
      <c r="K556" s="203"/>
      <c r="L556" s="203"/>
      <c r="M556" s="203"/>
      <c r="N556" s="203"/>
      <c r="O556" s="219"/>
      <c r="P556" s="212"/>
      <c r="Q556" s="203"/>
      <c r="R556" s="204"/>
      <c r="S556" s="204"/>
      <c r="T556" s="204"/>
      <c r="U556" s="204"/>
      <c r="V556" s="204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6"/>
      <c r="AI556" s="206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  <c r="BN556" s="205"/>
      <c r="BO556" s="205"/>
      <c r="BP556" s="205"/>
      <c r="BQ556" s="205"/>
      <c r="BR556" s="205"/>
      <c r="BS556" s="205"/>
      <c r="BT556" s="205"/>
      <c r="BU556" s="205"/>
      <c r="BV556" s="205"/>
      <c r="BW556" s="205"/>
      <c r="BX556" s="205"/>
      <c r="BY556" s="205"/>
      <c r="BZ556" s="205"/>
      <c r="CA556" s="205"/>
      <c r="CB556" s="205"/>
    </row>
    <row r="557" spans="2:80" ht="18.75">
      <c r="B557" s="201"/>
      <c r="C557" s="201"/>
      <c r="D557" s="203"/>
      <c r="E557" s="203"/>
      <c r="F557" s="203"/>
      <c r="G557" s="203"/>
      <c r="H557" s="203"/>
      <c r="I557" s="203"/>
      <c r="J557" s="210"/>
      <c r="K557" s="203"/>
      <c r="L557" s="203"/>
      <c r="M557" s="203"/>
      <c r="N557" s="203"/>
      <c r="O557" s="214"/>
      <c r="P557" s="212"/>
      <c r="Q557" s="203"/>
      <c r="R557" s="204"/>
      <c r="S557" s="204"/>
      <c r="T557" s="204"/>
      <c r="U557" s="204"/>
      <c r="V557" s="204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6"/>
      <c r="AI557" s="206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  <c r="BN557" s="205"/>
      <c r="BO557" s="205"/>
      <c r="BP557" s="205"/>
      <c r="BQ557" s="205"/>
      <c r="BR557" s="205"/>
      <c r="BS557" s="205"/>
      <c r="BT557" s="205"/>
      <c r="BU557" s="205"/>
      <c r="BV557" s="205"/>
      <c r="BW557" s="205"/>
      <c r="BX557" s="205"/>
      <c r="BY557" s="205"/>
      <c r="BZ557" s="205"/>
      <c r="CA557" s="205"/>
      <c r="CB557" s="205"/>
    </row>
    <row r="558" spans="2:80" ht="18.75">
      <c r="B558" s="201"/>
      <c r="C558" s="201"/>
      <c r="D558" s="203"/>
      <c r="E558" s="203"/>
      <c r="F558" s="203"/>
      <c r="G558" s="203"/>
      <c r="H558" s="203"/>
      <c r="I558" s="203"/>
      <c r="J558" s="210"/>
      <c r="K558" s="203"/>
      <c r="L558" s="203"/>
      <c r="M558" s="203"/>
      <c r="N558" s="203"/>
      <c r="O558" s="224"/>
      <c r="P558" s="212"/>
      <c r="Q558" s="203"/>
      <c r="R558" s="204"/>
      <c r="S558" s="204"/>
      <c r="T558" s="204"/>
      <c r="U558" s="204"/>
      <c r="V558" s="204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6"/>
      <c r="AI558" s="206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  <c r="BN558" s="205"/>
      <c r="BO558" s="205"/>
      <c r="BP558" s="205"/>
      <c r="BQ558" s="205"/>
      <c r="BR558" s="205"/>
      <c r="BS558" s="205"/>
      <c r="BT558" s="205"/>
      <c r="BU558" s="205"/>
      <c r="BV558" s="205"/>
      <c r="BW558" s="205"/>
      <c r="BX558" s="205"/>
      <c r="BY558" s="205"/>
      <c r="BZ558" s="205"/>
      <c r="CA558" s="205"/>
      <c r="CB558" s="205"/>
    </row>
    <row r="559" spans="2:80" ht="18.75">
      <c r="B559" s="201"/>
      <c r="C559" s="201"/>
      <c r="D559" s="203"/>
      <c r="E559" s="203"/>
      <c r="F559" s="203"/>
      <c r="G559" s="203"/>
      <c r="H559" s="203"/>
      <c r="I559" s="203"/>
      <c r="J559" s="210"/>
      <c r="K559" s="203"/>
      <c r="L559" s="203"/>
      <c r="M559" s="203"/>
      <c r="N559" s="203"/>
      <c r="O559" s="214"/>
      <c r="P559" s="212"/>
      <c r="Q559" s="203"/>
      <c r="R559" s="204"/>
      <c r="S559" s="204"/>
      <c r="T559" s="204"/>
      <c r="U559" s="204"/>
      <c r="V559" s="204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6"/>
      <c r="AI559" s="206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  <c r="BN559" s="205"/>
      <c r="BO559" s="205"/>
      <c r="BP559" s="205"/>
      <c r="BQ559" s="205"/>
      <c r="BR559" s="205"/>
      <c r="BS559" s="205"/>
      <c r="BT559" s="205"/>
      <c r="BU559" s="205"/>
      <c r="BV559" s="205"/>
      <c r="BW559" s="205"/>
      <c r="BX559" s="205"/>
      <c r="BY559" s="205"/>
      <c r="BZ559" s="205"/>
      <c r="CA559" s="205"/>
      <c r="CB559" s="205"/>
    </row>
    <row r="560" spans="2:80" ht="18.75">
      <c r="B560" s="201"/>
      <c r="C560" s="201"/>
      <c r="D560" s="203"/>
      <c r="E560" s="203"/>
      <c r="F560" s="203"/>
      <c r="G560" s="203"/>
      <c r="H560" s="203"/>
      <c r="I560" s="203"/>
      <c r="J560" s="210"/>
      <c r="K560" s="203"/>
      <c r="L560" s="203"/>
      <c r="M560" s="203"/>
      <c r="N560" s="203"/>
      <c r="O560" s="211"/>
      <c r="P560" s="212"/>
      <c r="Q560" s="203"/>
      <c r="R560" s="204"/>
      <c r="S560" s="204"/>
      <c r="T560" s="204"/>
      <c r="U560" s="204"/>
      <c r="V560" s="204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6"/>
      <c r="AI560" s="206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  <c r="BN560" s="205"/>
      <c r="BO560" s="205"/>
      <c r="BP560" s="205"/>
      <c r="BQ560" s="205"/>
      <c r="BR560" s="205"/>
      <c r="BS560" s="205"/>
      <c r="BT560" s="205"/>
      <c r="BU560" s="205"/>
      <c r="BV560" s="205"/>
      <c r="BW560" s="205"/>
      <c r="BX560" s="205"/>
      <c r="BY560" s="205"/>
      <c r="BZ560" s="205"/>
      <c r="CA560" s="205"/>
      <c r="CB560" s="205"/>
    </row>
    <row r="561" spans="2:80" ht="18.75">
      <c r="B561" s="201"/>
      <c r="C561" s="201"/>
      <c r="D561" s="203"/>
      <c r="E561" s="203"/>
      <c r="F561" s="203"/>
      <c r="G561" s="203"/>
      <c r="H561" s="203"/>
      <c r="I561" s="203"/>
      <c r="J561" s="210"/>
      <c r="K561" s="203"/>
      <c r="L561" s="203"/>
      <c r="M561" s="203"/>
      <c r="N561" s="203"/>
      <c r="O561" s="214"/>
      <c r="P561" s="212"/>
      <c r="Q561" s="203"/>
      <c r="R561" s="204"/>
      <c r="S561" s="204"/>
      <c r="T561" s="204"/>
      <c r="U561" s="204"/>
      <c r="V561" s="204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6"/>
      <c r="AI561" s="206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  <c r="BN561" s="205"/>
      <c r="BO561" s="205"/>
      <c r="BP561" s="205"/>
      <c r="BQ561" s="205"/>
      <c r="BR561" s="205"/>
      <c r="BS561" s="205"/>
      <c r="BT561" s="205"/>
      <c r="BU561" s="205"/>
      <c r="BV561" s="205"/>
      <c r="BW561" s="205"/>
      <c r="BX561" s="205"/>
      <c r="BY561" s="205"/>
      <c r="BZ561" s="205"/>
      <c r="CA561" s="205"/>
      <c r="CB561" s="205"/>
    </row>
    <row r="562" spans="2:80" ht="18.75">
      <c r="B562" s="201"/>
      <c r="C562" s="201"/>
      <c r="D562" s="203"/>
      <c r="E562" s="203"/>
      <c r="F562" s="203"/>
      <c r="G562" s="203"/>
      <c r="H562" s="203"/>
      <c r="I562" s="203"/>
      <c r="J562" s="210"/>
      <c r="K562" s="203"/>
      <c r="L562" s="203"/>
      <c r="M562" s="203"/>
      <c r="N562" s="203"/>
      <c r="O562" s="214"/>
      <c r="P562" s="212"/>
      <c r="Q562" s="203"/>
      <c r="R562" s="204"/>
      <c r="S562" s="204"/>
      <c r="T562" s="204"/>
      <c r="U562" s="204"/>
      <c r="V562" s="204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6"/>
      <c r="AI562" s="206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  <c r="BN562" s="205"/>
      <c r="BO562" s="205"/>
      <c r="BP562" s="205"/>
      <c r="BQ562" s="205"/>
      <c r="BR562" s="205"/>
      <c r="BS562" s="205"/>
      <c r="BT562" s="205"/>
      <c r="BU562" s="205"/>
      <c r="BV562" s="205"/>
      <c r="BW562" s="205"/>
      <c r="BX562" s="205"/>
      <c r="BY562" s="205"/>
      <c r="BZ562" s="205"/>
      <c r="CA562" s="205"/>
      <c r="CB562" s="205"/>
    </row>
    <row r="563" spans="2:80" ht="18.75">
      <c r="B563" s="201"/>
      <c r="C563" s="201"/>
      <c r="D563" s="203"/>
      <c r="E563" s="203"/>
      <c r="F563" s="203"/>
      <c r="G563" s="203"/>
      <c r="H563" s="203"/>
      <c r="I563" s="203"/>
      <c r="J563" s="210"/>
      <c r="K563" s="203"/>
      <c r="L563" s="203"/>
      <c r="M563" s="203"/>
      <c r="N563" s="203"/>
      <c r="O563" s="214"/>
      <c r="P563" s="212"/>
      <c r="Q563" s="203"/>
      <c r="R563" s="204"/>
      <c r="S563" s="204"/>
      <c r="T563" s="204"/>
      <c r="U563" s="204"/>
      <c r="V563" s="204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6"/>
      <c r="AI563" s="206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  <c r="BN563" s="205"/>
      <c r="BO563" s="205"/>
      <c r="BP563" s="205"/>
      <c r="BQ563" s="205"/>
      <c r="BR563" s="205"/>
      <c r="BS563" s="205"/>
      <c r="BT563" s="205"/>
      <c r="BU563" s="205"/>
      <c r="BV563" s="205"/>
      <c r="BW563" s="205"/>
      <c r="BX563" s="205"/>
      <c r="BY563" s="205"/>
      <c r="BZ563" s="205"/>
      <c r="CA563" s="205"/>
      <c r="CB563" s="205"/>
    </row>
    <row r="564" spans="2:80" ht="18.75">
      <c r="B564" s="201"/>
      <c r="C564" s="201"/>
      <c r="D564" s="203"/>
      <c r="E564" s="203"/>
      <c r="F564" s="203"/>
      <c r="G564" s="203"/>
      <c r="H564" s="203"/>
      <c r="I564" s="203"/>
      <c r="J564" s="210"/>
      <c r="K564" s="203"/>
      <c r="L564" s="203"/>
      <c r="M564" s="203"/>
      <c r="N564" s="203"/>
      <c r="O564" s="214"/>
      <c r="P564" s="212"/>
      <c r="Q564" s="203"/>
      <c r="R564" s="204"/>
      <c r="S564" s="204"/>
      <c r="T564" s="204"/>
      <c r="U564" s="204"/>
      <c r="V564" s="204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6"/>
      <c r="AI564" s="206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  <c r="BN564" s="205"/>
      <c r="BO564" s="205"/>
      <c r="BP564" s="205"/>
      <c r="BQ564" s="205"/>
      <c r="BR564" s="205"/>
      <c r="BS564" s="205"/>
      <c r="BT564" s="205"/>
      <c r="BU564" s="205"/>
      <c r="BV564" s="205"/>
      <c r="BW564" s="205"/>
      <c r="BX564" s="205"/>
      <c r="BY564" s="205"/>
      <c r="BZ564" s="205"/>
      <c r="CA564" s="205"/>
      <c r="CB564" s="205"/>
    </row>
    <row r="565" spans="2:80" ht="18.75">
      <c r="B565" s="201"/>
      <c r="C565" s="201"/>
      <c r="D565" s="203"/>
      <c r="E565" s="203"/>
      <c r="F565" s="203"/>
      <c r="G565" s="203"/>
      <c r="H565" s="203"/>
      <c r="I565" s="203"/>
      <c r="J565" s="210"/>
      <c r="K565" s="203"/>
      <c r="L565" s="203"/>
      <c r="M565" s="203"/>
      <c r="N565" s="203"/>
      <c r="O565" s="219"/>
      <c r="P565" s="212"/>
      <c r="Q565" s="203"/>
      <c r="R565" s="204"/>
      <c r="S565" s="204"/>
      <c r="T565" s="204"/>
      <c r="U565" s="204"/>
      <c r="V565" s="204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6"/>
      <c r="AI565" s="206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  <c r="BN565" s="205"/>
      <c r="BO565" s="205"/>
      <c r="BP565" s="205"/>
      <c r="BQ565" s="205"/>
      <c r="BR565" s="205"/>
      <c r="BS565" s="205"/>
      <c r="BT565" s="205"/>
      <c r="BU565" s="205"/>
      <c r="BV565" s="205"/>
      <c r="BW565" s="205"/>
      <c r="BX565" s="205"/>
      <c r="BY565" s="205"/>
      <c r="BZ565" s="205"/>
      <c r="CA565" s="205"/>
      <c r="CB565" s="205"/>
    </row>
    <row r="566" spans="2:80" ht="18.75">
      <c r="B566" s="201"/>
      <c r="C566" s="201"/>
      <c r="D566" s="203"/>
      <c r="E566" s="203"/>
      <c r="F566" s="203"/>
      <c r="G566" s="203"/>
      <c r="H566" s="203"/>
      <c r="I566" s="203"/>
      <c r="J566" s="210"/>
      <c r="K566" s="203"/>
      <c r="L566" s="203"/>
      <c r="M566" s="203"/>
      <c r="N566" s="203"/>
      <c r="O566" s="214"/>
      <c r="P566" s="212"/>
      <c r="Q566" s="203"/>
      <c r="R566" s="204"/>
      <c r="S566" s="204"/>
      <c r="T566" s="204"/>
      <c r="U566" s="204"/>
      <c r="V566" s="204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6"/>
      <c r="AI566" s="206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  <c r="BN566" s="205"/>
      <c r="BO566" s="205"/>
      <c r="BP566" s="205"/>
      <c r="BQ566" s="205"/>
      <c r="BR566" s="205"/>
      <c r="BS566" s="205"/>
      <c r="BT566" s="205"/>
      <c r="BU566" s="205"/>
      <c r="BV566" s="205"/>
      <c r="BW566" s="205"/>
      <c r="BX566" s="205"/>
      <c r="BY566" s="205"/>
      <c r="BZ566" s="205"/>
      <c r="CA566" s="205"/>
      <c r="CB566" s="205"/>
    </row>
    <row r="567" spans="2:80" ht="18.75">
      <c r="B567" s="201"/>
      <c r="C567" s="201"/>
      <c r="D567" s="203"/>
      <c r="E567" s="203"/>
      <c r="F567" s="203"/>
      <c r="G567" s="203"/>
      <c r="H567" s="203"/>
      <c r="I567" s="203"/>
      <c r="J567" s="210"/>
      <c r="K567" s="203"/>
      <c r="L567" s="203"/>
      <c r="M567" s="203"/>
      <c r="N567" s="203"/>
      <c r="O567" s="214"/>
      <c r="P567" s="212"/>
      <c r="Q567" s="203"/>
      <c r="R567" s="204"/>
      <c r="S567" s="204"/>
      <c r="T567" s="204"/>
      <c r="U567" s="204"/>
      <c r="V567" s="204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6"/>
      <c r="AI567" s="206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  <c r="BN567" s="205"/>
      <c r="BO567" s="205"/>
      <c r="BP567" s="205"/>
      <c r="BQ567" s="205"/>
      <c r="BR567" s="205"/>
      <c r="BS567" s="205"/>
      <c r="BT567" s="205"/>
      <c r="BU567" s="205"/>
      <c r="BV567" s="205"/>
      <c r="BW567" s="205"/>
      <c r="BX567" s="205"/>
      <c r="BY567" s="205"/>
      <c r="BZ567" s="205"/>
      <c r="CA567" s="205"/>
      <c r="CB567" s="205"/>
    </row>
    <row r="568" spans="2:80" ht="18.75">
      <c r="B568" s="201"/>
      <c r="C568" s="201"/>
      <c r="D568" s="203"/>
      <c r="E568" s="203"/>
      <c r="F568" s="203"/>
      <c r="G568" s="203"/>
      <c r="H568" s="203"/>
      <c r="I568" s="203"/>
      <c r="J568" s="210"/>
      <c r="K568" s="203"/>
      <c r="L568" s="203"/>
      <c r="M568" s="203"/>
      <c r="N568" s="203"/>
      <c r="O568" s="214"/>
      <c r="P568" s="212"/>
      <c r="Q568" s="203"/>
      <c r="R568" s="204"/>
      <c r="S568" s="204"/>
      <c r="T568" s="204"/>
      <c r="U568" s="204"/>
      <c r="V568" s="204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6"/>
      <c r="AI568" s="206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  <c r="BN568" s="205"/>
      <c r="BO568" s="205"/>
      <c r="BP568" s="205"/>
      <c r="BQ568" s="205"/>
      <c r="BR568" s="205"/>
      <c r="BS568" s="205"/>
      <c r="BT568" s="205"/>
      <c r="BU568" s="205"/>
      <c r="BV568" s="205"/>
      <c r="BW568" s="205"/>
      <c r="BX568" s="205"/>
      <c r="BY568" s="205"/>
      <c r="BZ568" s="205"/>
      <c r="CA568" s="205"/>
      <c r="CB568" s="205"/>
    </row>
    <row r="569" spans="2:80" ht="18.75">
      <c r="B569" s="201"/>
      <c r="C569" s="201"/>
      <c r="D569" s="203"/>
      <c r="E569" s="203"/>
      <c r="F569" s="203"/>
      <c r="G569" s="203"/>
      <c r="H569" s="203"/>
      <c r="I569" s="203"/>
      <c r="J569" s="210"/>
      <c r="K569" s="203"/>
      <c r="L569" s="203"/>
      <c r="M569" s="203"/>
      <c r="N569" s="203"/>
      <c r="O569" s="214"/>
      <c r="P569" s="212"/>
      <c r="Q569" s="203"/>
      <c r="R569" s="204"/>
      <c r="S569" s="204"/>
      <c r="T569" s="204"/>
      <c r="U569" s="204"/>
      <c r="V569" s="204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6"/>
      <c r="AI569" s="206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  <c r="BN569" s="205"/>
      <c r="BO569" s="205"/>
      <c r="BP569" s="205"/>
      <c r="BQ569" s="205"/>
      <c r="BR569" s="205"/>
      <c r="BS569" s="205"/>
      <c r="BT569" s="205"/>
      <c r="BU569" s="205"/>
      <c r="BV569" s="205"/>
      <c r="BW569" s="205"/>
      <c r="BX569" s="205"/>
      <c r="BY569" s="205"/>
      <c r="BZ569" s="205"/>
      <c r="CA569" s="205"/>
      <c r="CB569" s="205"/>
    </row>
    <row r="570" spans="2:80" ht="18.75">
      <c r="B570" s="201"/>
      <c r="C570" s="201"/>
      <c r="D570" s="203"/>
      <c r="E570" s="203"/>
      <c r="F570" s="203"/>
      <c r="G570" s="203"/>
      <c r="H570" s="203"/>
      <c r="I570" s="203"/>
      <c r="J570" s="210"/>
      <c r="K570" s="203"/>
      <c r="L570" s="203"/>
      <c r="M570" s="203"/>
      <c r="N570" s="203"/>
      <c r="O570" s="214"/>
      <c r="P570" s="212"/>
      <c r="Q570" s="203"/>
      <c r="R570" s="204"/>
      <c r="S570" s="204"/>
      <c r="T570" s="204"/>
      <c r="U570" s="204"/>
      <c r="V570" s="204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6"/>
      <c r="AI570" s="206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  <c r="BN570" s="205"/>
      <c r="BO570" s="205"/>
      <c r="BP570" s="205"/>
      <c r="BQ570" s="205"/>
      <c r="BR570" s="205"/>
      <c r="BS570" s="205"/>
      <c r="BT570" s="205"/>
      <c r="BU570" s="205"/>
      <c r="BV570" s="205"/>
      <c r="BW570" s="205"/>
      <c r="BX570" s="205"/>
      <c r="BY570" s="205"/>
      <c r="BZ570" s="205"/>
      <c r="CA570" s="205"/>
      <c r="CB570" s="205"/>
    </row>
    <row r="571" spans="2:80" ht="18.75">
      <c r="B571" s="201"/>
      <c r="C571" s="201"/>
      <c r="D571" s="203"/>
      <c r="E571" s="203"/>
      <c r="F571" s="203"/>
      <c r="G571" s="203"/>
      <c r="H571" s="203"/>
      <c r="I571" s="203"/>
      <c r="J571" s="210"/>
      <c r="K571" s="203"/>
      <c r="L571" s="203"/>
      <c r="M571" s="203"/>
      <c r="N571" s="203"/>
      <c r="O571" s="214"/>
      <c r="P571" s="212"/>
      <c r="Q571" s="203"/>
      <c r="R571" s="204"/>
      <c r="S571" s="204"/>
      <c r="T571" s="204"/>
      <c r="U571" s="204"/>
      <c r="V571" s="204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6"/>
      <c r="AI571" s="206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  <c r="BN571" s="205"/>
      <c r="BO571" s="205"/>
      <c r="BP571" s="205"/>
      <c r="BQ571" s="205"/>
      <c r="BR571" s="205"/>
      <c r="BS571" s="205"/>
      <c r="BT571" s="205"/>
      <c r="BU571" s="205"/>
      <c r="BV571" s="205"/>
      <c r="BW571" s="205"/>
      <c r="BX571" s="205"/>
      <c r="BY571" s="205"/>
      <c r="BZ571" s="205"/>
      <c r="CA571" s="205"/>
      <c r="CB571" s="205"/>
    </row>
    <row r="572" spans="2:80" ht="18.75">
      <c r="B572" s="201"/>
      <c r="C572" s="201"/>
      <c r="D572" s="203"/>
      <c r="E572" s="203"/>
      <c r="F572" s="203"/>
      <c r="G572" s="203"/>
      <c r="H572" s="203"/>
      <c r="I572" s="203"/>
      <c r="J572" s="210"/>
      <c r="K572" s="203"/>
      <c r="L572" s="203"/>
      <c r="M572" s="203"/>
      <c r="N572" s="203"/>
      <c r="O572" s="214"/>
      <c r="P572" s="212"/>
      <c r="Q572" s="203"/>
      <c r="R572" s="204"/>
      <c r="S572" s="204"/>
      <c r="T572" s="204"/>
      <c r="U572" s="204"/>
      <c r="V572" s="204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6"/>
      <c r="AI572" s="206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  <c r="BN572" s="205"/>
      <c r="BO572" s="205"/>
      <c r="BP572" s="205"/>
      <c r="BQ572" s="205"/>
      <c r="BR572" s="205"/>
      <c r="BS572" s="205"/>
      <c r="BT572" s="205"/>
      <c r="BU572" s="205"/>
      <c r="BV572" s="205"/>
      <c r="BW572" s="205"/>
      <c r="BX572" s="205"/>
      <c r="BY572" s="205"/>
      <c r="BZ572" s="205"/>
      <c r="CA572" s="205"/>
      <c r="CB572" s="205"/>
    </row>
    <row r="573" spans="2:80" ht="18.75">
      <c r="B573" s="201"/>
      <c r="C573" s="201"/>
      <c r="D573" s="203"/>
      <c r="E573" s="203"/>
      <c r="F573" s="203"/>
      <c r="G573" s="203"/>
      <c r="H573" s="203"/>
      <c r="I573" s="203"/>
      <c r="J573" s="210"/>
      <c r="K573" s="203"/>
      <c r="L573" s="203"/>
      <c r="M573" s="203"/>
      <c r="N573" s="203"/>
      <c r="O573" s="214"/>
      <c r="P573" s="212"/>
      <c r="Q573" s="203"/>
      <c r="R573" s="204"/>
      <c r="S573" s="204"/>
      <c r="T573" s="204"/>
      <c r="U573" s="204"/>
      <c r="V573" s="204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6"/>
      <c r="AI573" s="206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  <c r="BN573" s="205"/>
      <c r="BO573" s="205"/>
      <c r="BP573" s="205"/>
      <c r="BQ573" s="205"/>
      <c r="BR573" s="205"/>
      <c r="BS573" s="205"/>
      <c r="BT573" s="205"/>
      <c r="BU573" s="205"/>
      <c r="BV573" s="205"/>
      <c r="BW573" s="205"/>
      <c r="BX573" s="205"/>
      <c r="BY573" s="205"/>
      <c r="BZ573" s="205"/>
      <c r="CA573" s="205"/>
      <c r="CB573" s="205"/>
    </row>
    <row r="574" spans="2:80" ht="18.75">
      <c r="B574" s="201"/>
      <c r="C574" s="201"/>
      <c r="D574" s="203"/>
      <c r="E574" s="203"/>
      <c r="F574" s="203"/>
      <c r="G574" s="203"/>
      <c r="H574" s="203"/>
      <c r="I574" s="203"/>
      <c r="J574" s="210"/>
      <c r="K574" s="203"/>
      <c r="L574" s="203"/>
      <c r="M574" s="203"/>
      <c r="N574" s="203"/>
      <c r="O574" s="211"/>
      <c r="P574" s="212"/>
      <c r="Q574" s="203"/>
      <c r="R574" s="204"/>
      <c r="S574" s="204"/>
      <c r="T574" s="204"/>
      <c r="U574" s="204"/>
      <c r="V574" s="204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6"/>
      <c r="AI574" s="206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  <c r="BN574" s="205"/>
      <c r="BO574" s="205"/>
      <c r="BP574" s="205"/>
      <c r="BQ574" s="205"/>
      <c r="BR574" s="205"/>
      <c r="BS574" s="205"/>
      <c r="BT574" s="205"/>
      <c r="BU574" s="205"/>
      <c r="BV574" s="205"/>
      <c r="BW574" s="205"/>
      <c r="BX574" s="205"/>
      <c r="BY574" s="205"/>
      <c r="BZ574" s="205"/>
      <c r="CA574" s="205"/>
      <c r="CB574" s="205"/>
    </row>
    <row r="575" spans="2:80" ht="18.75">
      <c r="B575" s="201"/>
      <c r="C575" s="201"/>
      <c r="D575" s="203"/>
      <c r="E575" s="203"/>
      <c r="F575" s="203"/>
      <c r="G575" s="203"/>
      <c r="H575" s="203"/>
      <c r="I575" s="203"/>
      <c r="J575" s="210"/>
      <c r="K575" s="203"/>
      <c r="L575" s="203"/>
      <c r="M575" s="203"/>
      <c r="N575" s="203"/>
      <c r="O575" s="211"/>
      <c r="P575" s="212"/>
      <c r="Q575" s="203"/>
      <c r="R575" s="204"/>
      <c r="S575" s="204"/>
      <c r="T575" s="204"/>
      <c r="U575" s="204"/>
      <c r="V575" s="204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6"/>
      <c r="AI575" s="206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  <c r="BN575" s="205"/>
      <c r="BO575" s="205"/>
      <c r="BP575" s="205"/>
      <c r="BQ575" s="205"/>
      <c r="BR575" s="205"/>
      <c r="BS575" s="205"/>
      <c r="BT575" s="205"/>
      <c r="BU575" s="205"/>
      <c r="BV575" s="205"/>
      <c r="BW575" s="205"/>
      <c r="BX575" s="205"/>
      <c r="BY575" s="205"/>
      <c r="BZ575" s="205"/>
      <c r="CA575" s="205"/>
      <c r="CB575" s="205"/>
    </row>
    <row r="576" spans="2:80" ht="18.75">
      <c r="B576" s="201"/>
      <c r="C576" s="201"/>
      <c r="D576" s="203"/>
      <c r="E576" s="203"/>
      <c r="F576" s="203"/>
      <c r="G576" s="203"/>
      <c r="H576" s="203"/>
      <c r="I576" s="203"/>
      <c r="J576" s="210"/>
      <c r="K576" s="203"/>
      <c r="L576" s="203"/>
      <c r="M576" s="203"/>
      <c r="N576" s="203"/>
      <c r="O576" s="213"/>
      <c r="P576" s="212"/>
      <c r="Q576" s="203"/>
      <c r="R576" s="204"/>
      <c r="S576" s="204"/>
      <c r="T576" s="204"/>
      <c r="U576" s="204"/>
      <c r="V576" s="204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6"/>
      <c r="AI576" s="206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  <c r="BN576" s="205"/>
      <c r="BO576" s="205"/>
      <c r="BP576" s="205"/>
      <c r="BQ576" s="205"/>
      <c r="BR576" s="205"/>
      <c r="BS576" s="205"/>
      <c r="BT576" s="205"/>
      <c r="BU576" s="205"/>
      <c r="BV576" s="205"/>
      <c r="BW576" s="205"/>
      <c r="BX576" s="205"/>
      <c r="BY576" s="205"/>
      <c r="BZ576" s="205"/>
      <c r="CA576" s="205"/>
      <c r="CB576" s="205"/>
    </row>
    <row r="577" spans="2:80" ht="18.75">
      <c r="B577" s="201"/>
      <c r="C577" s="201"/>
      <c r="D577" s="203"/>
      <c r="E577" s="203"/>
      <c r="F577" s="203"/>
      <c r="G577" s="203"/>
      <c r="H577" s="203"/>
      <c r="I577" s="203"/>
      <c r="J577" s="210"/>
      <c r="K577" s="203"/>
      <c r="L577" s="203"/>
      <c r="M577" s="203"/>
      <c r="N577" s="203"/>
      <c r="O577" s="213"/>
      <c r="P577" s="212"/>
      <c r="Q577" s="203"/>
      <c r="R577" s="204"/>
      <c r="S577" s="204"/>
      <c r="T577" s="204"/>
      <c r="U577" s="204"/>
      <c r="V577" s="204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6"/>
      <c r="AI577" s="206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  <c r="BN577" s="205"/>
      <c r="BO577" s="205"/>
      <c r="BP577" s="205"/>
      <c r="BQ577" s="205"/>
      <c r="BR577" s="205"/>
      <c r="BS577" s="205"/>
      <c r="BT577" s="205"/>
      <c r="BU577" s="205"/>
      <c r="BV577" s="205"/>
      <c r="BW577" s="205"/>
      <c r="BX577" s="205"/>
      <c r="BY577" s="205"/>
      <c r="BZ577" s="205"/>
      <c r="CA577" s="205"/>
      <c r="CB577" s="205"/>
    </row>
    <row r="578" spans="2:80" ht="18.75">
      <c r="B578" s="201"/>
      <c r="C578" s="201"/>
      <c r="D578" s="203"/>
      <c r="E578" s="203"/>
      <c r="F578" s="203"/>
      <c r="G578" s="203"/>
      <c r="H578" s="203"/>
      <c r="I578" s="203"/>
      <c r="J578" s="210"/>
      <c r="K578" s="203"/>
      <c r="L578" s="203"/>
      <c r="M578" s="203"/>
      <c r="N578" s="203"/>
      <c r="O578" s="213"/>
      <c r="P578" s="212"/>
      <c r="Q578" s="203"/>
      <c r="R578" s="204"/>
      <c r="S578" s="204"/>
      <c r="T578" s="204"/>
      <c r="U578" s="204"/>
      <c r="V578" s="204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6"/>
      <c r="AI578" s="206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  <c r="BN578" s="205"/>
      <c r="BO578" s="205"/>
      <c r="BP578" s="205"/>
      <c r="BQ578" s="205"/>
      <c r="BR578" s="205"/>
      <c r="BS578" s="205"/>
      <c r="BT578" s="205"/>
      <c r="BU578" s="205"/>
      <c r="BV578" s="205"/>
      <c r="BW578" s="205"/>
      <c r="BX578" s="205"/>
      <c r="BY578" s="205"/>
      <c r="BZ578" s="205"/>
      <c r="CA578" s="205"/>
      <c r="CB578" s="205"/>
    </row>
    <row r="579" spans="2:80" ht="18.75">
      <c r="B579" s="201"/>
      <c r="C579" s="201"/>
      <c r="D579" s="203"/>
      <c r="E579" s="203"/>
      <c r="F579" s="203"/>
      <c r="G579" s="203"/>
      <c r="H579" s="203"/>
      <c r="I579" s="203"/>
      <c r="J579" s="210"/>
      <c r="K579" s="203"/>
      <c r="L579" s="203"/>
      <c r="M579" s="203"/>
      <c r="N579" s="203"/>
      <c r="O579" s="213"/>
      <c r="P579" s="212"/>
      <c r="Q579" s="203"/>
      <c r="R579" s="204"/>
      <c r="S579" s="204"/>
      <c r="T579" s="204"/>
      <c r="U579" s="204"/>
      <c r="V579" s="204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6"/>
      <c r="AI579" s="206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  <c r="BN579" s="205"/>
      <c r="BO579" s="205"/>
      <c r="BP579" s="205"/>
      <c r="BQ579" s="205"/>
      <c r="BR579" s="205"/>
      <c r="BS579" s="205"/>
      <c r="BT579" s="205"/>
      <c r="BU579" s="205"/>
      <c r="BV579" s="205"/>
      <c r="BW579" s="205"/>
      <c r="BX579" s="205"/>
      <c r="BY579" s="205"/>
      <c r="BZ579" s="205"/>
      <c r="CA579" s="205"/>
      <c r="CB579" s="205"/>
    </row>
    <row r="580" spans="2:80" ht="18.75">
      <c r="B580" s="201"/>
      <c r="C580" s="201"/>
      <c r="D580" s="203"/>
      <c r="E580" s="203"/>
      <c r="F580" s="203"/>
      <c r="G580" s="203"/>
      <c r="H580" s="203"/>
      <c r="I580" s="203"/>
      <c r="J580" s="210"/>
      <c r="K580" s="203"/>
      <c r="L580" s="203"/>
      <c r="M580" s="203"/>
      <c r="N580" s="203"/>
      <c r="O580" s="213"/>
      <c r="P580" s="212"/>
      <c r="Q580" s="203"/>
      <c r="R580" s="204"/>
      <c r="S580" s="204"/>
      <c r="T580" s="204"/>
      <c r="U580" s="204"/>
      <c r="V580" s="204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6"/>
      <c r="AI580" s="206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  <c r="BN580" s="205"/>
      <c r="BO580" s="205"/>
      <c r="BP580" s="205"/>
      <c r="BQ580" s="205"/>
      <c r="BR580" s="205"/>
      <c r="BS580" s="205"/>
      <c r="BT580" s="205"/>
      <c r="BU580" s="205"/>
      <c r="BV580" s="205"/>
      <c r="BW580" s="205"/>
      <c r="BX580" s="205"/>
      <c r="BY580" s="205"/>
      <c r="BZ580" s="205"/>
      <c r="CA580" s="205"/>
      <c r="CB580" s="205"/>
    </row>
    <row r="581" spans="2:80" ht="18.75">
      <c r="B581" s="201"/>
      <c r="C581" s="201"/>
      <c r="D581" s="203"/>
      <c r="E581" s="203"/>
      <c r="F581" s="203"/>
      <c r="G581" s="203"/>
      <c r="H581" s="203"/>
      <c r="I581" s="203"/>
      <c r="J581" s="210"/>
      <c r="K581" s="203"/>
      <c r="L581" s="203"/>
      <c r="M581" s="203"/>
      <c r="N581" s="203"/>
      <c r="O581" s="213"/>
      <c r="P581" s="212"/>
      <c r="Q581" s="203"/>
      <c r="R581" s="204"/>
      <c r="S581" s="204"/>
      <c r="T581" s="204"/>
      <c r="U581" s="204"/>
      <c r="V581" s="204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6"/>
      <c r="AI581" s="206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  <c r="BN581" s="205"/>
      <c r="BO581" s="205"/>
      <c r="BP581" s="205"/>
      <c r="BQ581" s="205"/>
      <c r="BR581" s="205"/>
      <c r="BS581" s="205"/>
      <c r="BT581" s="205"/>
      <c r="BU581" s="205"/>
      <c r="BV581" s="205"/>
      <c r="BW581" s="205"/>
      <c r="BX581" s="205"/>
      <c r="BY581" s="205"/>
      <c r="BZ581" s="205"/>
      <c r="CA581" s="205"/>
      <c r="CB581" s="205"/>
    </row>
    <row r="582" spans="2:80" ht="18.75">
      <c r="B582" s="201"/>
      <c r="C582" s="201"/>
      <c r="D582" s="203"/>
      <c r="E582" s="203"/>
      <c r="F582" s="203"/>
      <c r="G582" s="203"/>
      <c r="H582" s="203"/>
      <c r="I582" s="203"/>
      <c r="J582" s="210"/>
      <c r="K582" s="203"/>
      <c r="L582" s="203"/>
      <c r="M582" s="203"/>
      <c r="N582" s="203"/>
      <c r="O582" s="213"/>
      <c r="P582" s="212"/>
      <c r="Q582" s="203"/>
      <c r="R582" s="204"/>
      <c r="S582" s="204"/>
      <c r="T582" s="204"/>
      <c r="U582" s="204"/>
      <c r="V582" s="204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6"/>
      <c r="AI582" s="206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  <c r="BN582" s="205"/>
      <c r="BO582" s="205"/>
      <c r="BP582" s="205"/>
      <c r="BQ582" s="205"/>
      <c r="BR582" s="205"/>
      <c r="BS582" s="205"/>
      <c r="BT582" s="205"/>
      <c r="BU582" s="205"/>
      <c r="BV582" s="205"/>
      <c r="BW582" s="205"/>
      <c r="BX582" s="205"/>
      <c r="BY582" s="205"/>
      <c r="BZ582" s="205"/>
      <c r="CA582" s="205"/>
      <c r="CB582" s="205"/>
    </row>
    <row r="583" spans="2:80" ht="18.75">
      <c r="B583" s="201"/>
      <c r="C583" s="201"/>
      <c r="D583" s="203"/>
      <c r="E583" s="203"/>
      <c r="F583" s="203"/>
      <c r="G583" s="203"/>
      <c r="H583" s="203"/>
      <c r="I583" s="203"/>
      <c r="J583" s="210"/>
      <c r="K583" s="203"/>
      <c r="L583" s="203"/>
      <c r="M583" s="203"/>
      <c r="N583" s="203"/>
      <c r="O583" s="213"/>
      <c r="P583" s="212"/>
      <c r="Q583" s="203"/>
      <c r="R583" s="204"/>
      <c r="S583" s="204"/>
      <c r="T583" s="204"/>
      <c r="U583" s="204"/>
      <c r="V583" s="204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6"/>
      <c r="AI583" s="206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  <c r="BN583" s="205"/>
      <c r="BO583" s="205"/>
      <c r="BP583" s="205"/>
      <c r="BQ583" s="205"/>
      <c r="BR583" s="205"/>
      <c r="BS583" s="205"/>
      <c r="BT583" s="205"/>
      <c r="BU583" s="205"/>
      <c r="BV583" s="205"/>
      <c r="BW583" s="205"/>
      <c r="BX583" s="205"/>
      <c r="BY583" s="205"/>
      <c r="BZ583" s="205"/>
      <c r="CA583" s="205"/>
      <c r="CB583" s="205"/>
    </row>
    <row r="584" spans="2:80" ht="18.75">
      <c r="B584" s="201"/>
      <c r="C584" s="201"/>
      <c r="D584" s="203"/>
      <c r="E584" s="203"/>
      <c r="F584" s="203"/>
      <c r="G584" s="203"/>
      <c r="H584" s="203"/>
      <c r="I584" s="203"/>
      <c r="J584" s="210"/>
      <c r="K584" s="203"/>
      <c r="L584" s="203"/>
      <c r="M584" s="203"/>
      <c r="N584" s="203"/>
      <c r="O584" s="211"/>
      <c r="P584" s="212"/>
      <c r="Q584" s="203"/>
      <c r="R584" s="204"/>
      <c r="S584" s="204"/>
      <c r="T584" s="204"/>
      <c r="U584" s="204"/>
      <c r="V584" s="204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6"/>
      <c r="AI584" s="206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  <c r="BN584" s="205"/>
      <c r="BO584" s="205"/>
      <c r="BP584" s="205"/>
      <c r="BQ584" s="205"/>
      <c r="BR584" s="205"/>
      <c r="BS584" s="205"/>
      <c r="BT584" s="205"/>
      <c r="BU584" s="205"/>
      <c r="BV584" s="205"/>
      <c r="BW584" s="205"/>
      <c r="BX584" s="205"/>
      <c r="BY584" s="205"/>
      <c r="BZ584" s="205"/>
      <c r="CA584" s="205"/>
      <c r="CB584" s="205"/>
    </row>
    <row r="585" spans="2:80" ht="18.75">
      <c r="B585" s="201"/>
      <c r="C585" s="201"/>
      <c r="D585" s="203"/>
      <c r="E585" s="203"/>
      <c r="F585" s="203"/>
      <c r="G585" s="203"/>
      <c r="H585" s="203"/>
      <c r="I585" s="203"/>
      <c r="J585" s="210"/>
      <c r="K585" s="203"/>
      <c r="L585" s="203"/>
      <c r="M585" s="203"/>
      <c r="N585" s="203"/>
      <c r="O585" s="213"/>
      <c r="P585" s="212"/>
      <c r="Q585" s="203"/>
      <c r="R585" s="204"/>
      <c r="S585" s="204"/>
      <c r="T585" s="204"/>
      <c r="U585" s="204"/>
      <c r="V585" s="204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6"/>
      <c r="AI585" s="206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  <c r="BN585" s="205"/>
      <c r="BO585" s="205"/>
      <c r="BP585" s="205"/>
      <c r="BQ585" s="205"/>
      <c r="BR585" s="205"/>
      <c r="BS585" s="205"/>
      <c r="BT585" s="205"/>
      <c r="BU585" s="205"/>
      <c r="BV585" s="205"/>
      <c r="BW585" s="205"/>
      <c r="BX585" s="205"/>
      <c r="BY585" s="205"/>
      <c r="BZ585" s="205"/>
      <c r="CA585" s="205"/>
      <c r="CB585" s="205"/>
    </row>
    <row r="586" spans="2:80" ht="18.75">
      <c r="B586" s="201"/>
      <c r="C586" s="201"/>
      <c r="D586" s="203"/>
      <c r="E586" s="203"/>
      <c r="F586" s="203"/>
      <c r="G586" s="203"/>
      <c r="H586" s="203"/>
      <c r="I586" s="203"/>
      <c r="J586" s="210"/>
      <c r="K586" s="203"/>
      <c r="L586" s="203"/>
      <c r="M586" s="203"/>
      <c r="N586" s="203"/>
      <c r="O586" s="213"/>
      <c r="P586" s="212"/>
      <c r="Q586" s="203"/>
      <c r="R586" s="204"/>
      <c r="S586" s="204"/>
      <c r="T586" s="204"/>
      <c r="U586" s="204"/>
      <c r="V586" s="204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6"/>
      <c r="AI586" s="206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  <c r="BN586" s="205"/>
      <c r="BO586" s="205"/>
      <c r="BP586" s="205"/>
      <c r="BQ586" s="205"/>
      <c r="BR586" s="205"/>
      <c r="BS586" s="205"/>
      <c r="BT586" s="205"/>
      <c r="BU586" s="205"/>
      <c r="BV586" s="205"/>
      <c r="BW586" s="205"/>
      <c r="BX586" s="205"/>
      <c r="BY586" s="205"/>
      <c r="BZ586" s="205"/>
      <c r="CA586" s="205"/>
      <c r="CB586" s="205"/>
    </row>
    <row r="587" spans="2:80" ht="18.75">
      <c r="B587" s="201"/>
      <c r="C587" s="201"/>
      <c r="D587" s="203"/>
      <c r="E587" s="203"/>
      <c r="F587" s="203"/>
      <c r="G587" s="203"/>
      <c r="H587" s="203"/>
      <c r="I587" s="203"/>
      <c r="J587" s="210"/>
      <c r="K587" s="203"/>
      <c r="L587" s="203"/>
      <c r="M587" s="203"/>
      <c r="N587" s="203"/>
      <c r="O587" s="213"/>
      <c r="P587" s="212"/>
      <c r="Q587" s="203"/>
      <c r="R587" s="204"/>
      <c r="S587" s="204"/>
      <c r="T587" s="204"/>
      <c r="U587" s="204"/>
      <c r="V587" s="204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6"/>
      <c r="AI587" s="206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  <c r="BN587" s="205"/>
      <c r="BO587" s="205"/>
      <c r="BP587" s="205"/>
      <c r="BQ587" s="205"/>
      <c r="BR587" s="205"/>
      <c r="BS587" s="205"/>
      <c r="BT587" s="205"/>
      <c r="BU587" s="205"/>
      <c r="BV587" s="205"/>
      <c r="BW587" s="205"/>
      <c r="BX587" s="205"/>
      <c r="BY587" s="205"/>
      <c r="BZ587" s="205"/>
      <c r="CA587" s="205"/>
      <c r="CB587" s="205"/>
    </row>
    <row r="588" spans="2:80" ht="18.75">
      <c r="B588" s="201"/>
      <c r="C588" s="201"/>
      <c r="D588" s="203"/>
      <c r="E588" s="203"/>
      <c r="F588" s="203"/>
      <c r="G588" s="203"/>
      <c r="H588" s="203"/>
      <c r="I588" s="203"/>
      <c r="J588" s="210"/>
      <c r="K588" s="203"/>
      <c r="L588" s="203"/>
      <c r="M588" s="203"/>
      <c r="N588" s="203"/>
      <c r="O588" s="213"/>
      <c r="P588" s="212"/>
      <c r="Q588" s="203"/>
      <c r="R588" s="204"/>
      <c r="S588" s="204"/>
      <c r="T588" s="204"/>
      <c r="U588" s="204"/>
      <c r="V588" s="204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6"/>
      <c r="AI588" s="206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  <c r="BN588" s="205"/>
      <c r="BO588" s="205"/>
      <c r="BP588" s="205"/>
      <c r="BQ588" s="205"/>
      <c r="BR588" s="205"/>
      <c r="BS588" s="205"/>
      <c r="BT588" s="205"/>
      <c r="BU588" s="205"/>
      <c r="BV588" s="205"/>
      <c r="BW588" s="205"/>
      <c r="BX588" s="205"/>
      <c r="BY588" s="205"/>
      <c r="BZ588" s="205"/>
      <c r="CA588" s="205"/>
      <c r="CB588" s="205"/>
    </row>
    <row r="589" spans="2:80" ht="18.75">
      <c r="B589" s="201"/>
      <c r="C589" s="201"/>
      <c r="D589" s="203"/>
      <c r="E589" s="203"/>
      <c r="F589" s="203"/>
      <c r="G589" s="203"/>
      <c r="H589" s="203"/>
      <c r="I589" s="203"/>
      <c r="J589" s="210"/>
      <c r="K589" s="203"/>
      <c r="L589" s="203"/>
      <c r="M589" s="203"/>
      <c r="N589" s="203"/>
      <c r="O589" s="219"/>
      <c r="P589" s="212"/>
      <c r="Q589" s="203"/>
      <c r="R589" s="204"/>
      <c r="S589" s="204"/>
      <c r="T589" s="204"/>
      <c r="U589" s="204"/>
      <c r="V589" s="204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6"/>
      <c r="AI589" s="206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  <c r="BN589" s="205"/>
      <c r="BO589" s="205"/>
      <c r="BP589" s="205"/>
      <c r="BQ589" s="205"/>
      <c r="BR589" s="205"/>
      <c r="BS589" s="205"/>
      <c r="BT589" s="205"/>
      <c r="BU589" s="205"/>
      <c r="BV589" s="205"/>
      <c r="BW589" s="205"/>
      <c r="BX589" s="205"/>
      <c r="BY589" s="205"/>
      <c r="BZ589" s="205"/>
      <c r="CA589" s="205"/>
      <c r="CB589" s="205"/>
    </row>
    <row r="590" spans="2:80" ht="18.75">
      <c r="B590" s="201"/>
      <c r="C590" s="201"/>
      <c r="D590" s="203"/>
      <c r="E590" s="203"/>
      <c r="F590" s="203"/>
      <c r="G590" s="203"/>
      <c r="H590" s="203"/>
      <c r="I590" s="203"/>
      <c r="J590" s="210"/>
      <c r="K590" s="203"/>
      <c r="L590" s="203"/>
      <c r="M590" s="203"/>
      <c r="N590" s="203"/>
      <c r="O590" s="214"/>
      <c r="P590" s="212"/>
      <c r="Q590" s="203"/>
      <c r="R590" s="204"/>
      <c r="S590" s="204"/>
      <c r="T590" s="204"/>
      <c r="U590" s="204"/>
      <c r="V590" s="204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6"/>
      <c r="AI590" s="206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  <c r="BN590" s="205"/>
      <c r="BO590" s="205"/>
      <c r="BP590" s="205"/>
      <c r="BQ590" s="205"/>
      <c r="BR590" s="205"/>
      <c r="BS590" s="205"/>
      <c r="BT590" s="205"/>
      <c r="BU590" s="205"/>
      <c r="BV590" s="205"/>
      <c r="BW590" s="205"/>
      <c r="BX590" s="205"/>
      <c r="BY590" s="205"/>
      <c r="BZ590" s="205"/>
      <c r="CA590" s="205"/>
      <c r="CB590" s="205"/>
    </row>
    <row r="591" spans="2:80" ht="18.75">
      <c r="B591" s="201"/>
      <c r="C591" s="201"/>
      <c r="D591" s="203"/>
      <c r="E591" s="203"/>
      <c r="F591" s="203"/>
      <c r="G591" s="203"/>
      <c r="H591" s="203"/>
      <c r="I591" s="203"/>
      <c r="J591" s="210"/>
      <c r="K591" s="203"/>
      <c r="L591" s="203"/>
      <c r="M591" s="203"/>
      <c r="N591" s="203"/>
      <c r="O591" s="214"/>
      <c r="P591" s="212"/>
      <c r="Q591" s="203"/>
      <c r="R591" s="204"/>
      <c r="S591" s="204"/>
      <c r="T591" s="204"/>
      <c r="U591" s="204"/>
      <c r="V591" s="204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6"/>
      <c r="AI591" s="206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  <c r="BN591" s="205"/>
      <c r="BO591" s="205"/>
      <c r="BP591" s="205"/>
      <c r="BQ591" s="205"/>
      <c r="BR591" s="205"/>
      <c r="BS591" s="205"/>
      <c r="BT591" s="205"/>
      <c r="BU591" s="205"/>
      <c r="BV591" s="205"/>
      <c r="BW591" s="205"/>
      <c r="BX591" s="205"/>
      <c r="BY591" s="205"/>
      <c r="BZ591" s="205"/>
      <c r="CA591" s="205"/>
      <c r="CB591" s="205"/>
    </row>
    <row r="592" spans="2:80" ht="18.75">
      <c r="B592" s="201"/>
      <c r="C592" s="201"/>
      <c r="D592" s="203"/>
      <c r="E592" s="203"/>
      <c r="F592" s="203"/>
      <c r="G592" s="203"/>
      <c r="H592" s="203"/>
      <c r="I592" s="203"/>
      <c r="J592" s="210"/>
      <c r="K592" s="203"/>
      <c r="L592" s="203"/>
      <c r="M592" s="203"/>
      <c r="N592" s="203"/>
      <c r="O592" s="214"/>
      <c r="P592" s="212"/>
      <c r="Q592" s="203"/>
      <c r="R592" s="204"/>
      <c r="S592" s="204"/>
      <c r="T592" s="204"/>
      <c r="U592" s="204"/>
      <c r="V592" s="204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6"/>
      <c r="AI592" s="206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  <c r="BN592" s="205"/>
      <c r="BO592" s="205"/>
      <c r="BP592" s="205"/>
      <c r="BQ592" s="205"/>
      <c r="BR592" s="205"/>
      <c r="BS592" s="205"/>
      <c r="BT592" s="205"/>
      <c r="BU592" s="205"/>
      <c r="BV592" s="205"/>
      <c r="BW592" s="205"/>
      <c r="BX592" s="205"/>
      <c r="BY592" s="205"/>
      <c r="BZ592" s="205"/>
      <c r="CA592" s="205"/>
      <c r="CB592" s="205"/>
    </row>
    <row r="593" spans="2:80" ht="18.75">
      <c r="B593" s="201"/>
      <c r="C593" s="201"/>
      <c r="D593" s="203"/>
      <c r="E593" s="203"/>
      <c r="F593" s="203"/>
      <c r="G593" s="203"/>
      <c r="H593" s="203"/>
      <c r="I593" s="203"/>
      <c r="J593" s="210"/>
      <c r="K593" s="203"/>
      <c r="L593" s="203"/>
      <c r="M593" s="203"/>
      <c r="N593" s="203"/>
      <c r="O593" s="214"/>
      <c r="P593" s="212"/>
      <c r="Q593" s="203"/>
      <c r="R593" s="204"/>
      <c r="S593" s="204"/>
      <c r="T593" s="204"/>
      <c r="U593" s="204"/>
      <c r="V593" s="204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6"/>
      <c r="AI593" s="206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  <c r="BN593" s="205"/>
      <c r="BO593" s="205"/>
      <c r="BP593" s="205"/>
      <c r="BQ593" s="205"/>
      <c r="BR593" s="205"/>
      <c r="BS593" s="205"/>
      <c r="BT593" s="205"/>
      <c r="BU593" s="205"/>
      <c r="BV593" s="205"/>
      <c r="BW593" s="205"/>
      <c r="BX593" s="205"/>
      <c r="BY593" s="205"/>
      <c r="BZ593" s="205"/>
      <c r="CA593" s="205"/>
      <c r="CB593" s="205"/>
    </row>
    <row r="594" spans="2:80" ht="18.75">
      <c r="B594" s="201"/>
      <c r="C594" s="201"/>
      <c r="D594" s="203"/>
      <c r="E594" s="203"/>
      <c r="F594" s="203"/>
      <c r="G594" s="203"/>
      <c r="H594" s="203"/>
      <c r="I594" s="203"/>
      <c r="J594" s="210"/>
      <c r="K594" s="203"/>
      <c r="L594" s="203"/>
      <c r="M594" s="203"/>
      <c r="N594" s="203"/>
      <c r="O594" s="213"/>
      <c r="P594" s="212"/>
      <c r="Q594" s="203"/>
      <c r="R594" s="204"/>
      <c r="S594" s="204"/>
      <c r="T594" s="204"/>
      <c r="U594" s="204"/>
      <c r="V594" s="204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6"/>
      <c r="AI594" s="206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  <c r="BN594" s="205"/>
      <c r="BO594" s="205"/>
      <c r="BP594" s="205"/>
      <c r="BQ594" s="205"/>
      <c r="BR594" s="205"/>
      <c r="BS594" s="205"/>
      <c r="BT594" s="205"/>
      <c r="BU594" s="205"/>
      <c r="BV594" s="205"/>
      <c r="BW594" s="205"/>
      <c r="BX594" s="205"/>
      <c r="BY594" s="205"/>
      <c r="BZ594" s="205"/>
      <c r="CA594" s="205"/>
      <c r="CB594" s="205"/>
    </row>
    <row r="595" spans="2:80" ht="18.75">
      <c r="B595" s="201"/>
      <c r="C595" s="201"/>
      <c r="D595" s="203"/>
      <c r="E595" s="203"/>
      <c r="F595" s="203"/>
      <c r="G595" s="203"/>
      <c r="H595" s="203"/>
      <c r="I595" s="203"/>
      <c r="J595" s="210"/>
      <c r="K595" s="203"/>
      <c r="L595" s="203"/>
      <c r="M595" s="203"/>
      <c r="N595" s="203"/>
      <c r="O595" s="214"/>
      <c r="P595" s="212"/>
      <c r="Q595" s="203"/>
      <c r="R595" s="204"/>
      <c r="S595" s="204"/>
      <c r="T595" s="204"/>
      <c r="U595" s="204"/>
      <c r="V595" s="204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6"/>
      <c r="AI595" s="206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  <c r="BN595" s="205"/>
      <c r="BO595" s="205"/>
      <c r="BP595" s="205"/>
      <c r="BQ595" s="205"/>
      <c r="BR595" s="205"/>
      <c r="BS595" s="205"/>
      <c r="BT595" s="205"/>
      <c r="BU595" s="205"/>
      <c r="BV595" s="205"/>
      <c r="BW595" s="205"/>
      <c r="BX595" s="205"/>
      <c r="BY595" s="205"/>
      <c r="BZ595" s="205"/>
      <c r="CA595" s="205"/>
      <c r="CB595" s="205"/>
    </row>
    <row r="596" spans="2:80" ht="18.75">
      <c r="B596" s="201"/>
      <c r="C596" s="201"/>
      <c r="D596" s="203"/>
      <c r="E596" s="203"/>
      <c r="F596" s="203"/>
      <c r="G596" s="203"/>
      <c r="H596" s="203"/>
      <c r="I596" s="203"/>
      <c r="J596" s="210"/>
      <c r="K596" s="203"/>
      <c r="L596" s="203"/>
      <c r="M596" s="203"/>
      <c r="N596" s="203"/>
      <c r="O596" s="216"/>
      <c r="P596" s="212"/>
      <c r="Q596" s="203"/>
      <c r="R596" s="204"/>
      <c r="S596" s="204"/>
      <c r="T596" s="204"/>
      <c r="U596" s="204"/>
      <c r="V596" s="204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6"/>
      <c r="AI596" s="206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  <c r="BN596" s="205"/>
      <c r="BO596" s="205"/>
      <c r="BP596" s="205"/>
      <c r="BQ596" s="205"/>
      <c r="BR596" s="205"/>
      <c r="BS596" s="205"/>
      <c r="BT596" s="205"/>
      <c r="BU596" s="205"/>
      <c r="BV596" s="205"/>
      <c r="BW596" s="205"/>
      <c r="BX596" s="205"/>
      <c r="BY596" s="205"/>
      <c r="BZ596" s="205"/>
      <c r="CA596" s="205"/>
      <c r="CB596" s="205"/>
    </row>
    <row r="597" spans="2:80" ht="18.75">
      <c r="B597" s="201"/>
      <c r="C597" s="201"/>
      <c r="D597" s="203"/>
      <c r="E597" s="203"/>
      <c r="F597" s="203"/>
      <c r="G597" s="203"/>
      <c r="H597" s="203"/>
      <c r="I597" s="203"/>
      <c r="J597" s="210"/>
      <c r="K597" s="203"/>
      <c r="L597" s="203"/>
      <c r="M597" s="203"/>
      <c r="N597" s="203"/>
      <c r="O597" s="216"/>
      <c r="P597" s="212"/>
      <c r="Q597" s="203"/>
      <c r="R597" s="204"/>
      <c r="S597" s="204"/>
      <c r="T597" s="204"/>
      <c r="U597" s="204"/>
      <c r="V597" s="204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6"/>
      <c r="AI597" s="206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  <c r="BN597" s="205"/>
      <c r="BO597" s="205"/>
      <c r="BP597" s="205"/>
      <c r="BQ597" s="205"/>
      <c r="BR597" s="205"/>
      <c r="BS597" s="205"/>
      <c r="BT597" s="205"/>
      <c r="BU597" s="205"/>
      <c r="BV597" s="205"/>
      <c r="BW597" s="205"/>
      <c r="BX597" s="205"/>
      <c r="BY597" s="205"/>
      <c r="BZ597" s="205"/>
      <c r="CA597" s="205"/>
      <c r="CB597" s="205"/>
    </row>
    <row r="598" spans="2:80" ht="18.75">
      <c r="B598" s="201"/>
      <c r="C598" s="201"/>
      <c r="D598" s="203"/>
      <c r="E598" s="203"/>
      <c r="F598" s="203"/>
      <c r="G598" s="203"/>
      <c r="H598" s="203"/>
      <c r="I598" s="203"/>
      <c r="J598" s="210"/>
      <c r="K598" s="203"/>
      <c r="L598" s="203"/>
      <c r="M598" s="203"/>
      <c r="N598" s="203"/>
      <c r="O598" s="214"/>
      <c r="P598" s="212"/>
      <c r="Q598" s="203"/>
      <c r="R598" s="204"/>
      <c r="S598" s="204"/>
      <c r="T598" s="204"/>
      <c r="U598" s="204"/>
      <c r="V598" s="204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6"/>
      <c r="AI598" s="206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  <c r="BN598" s="205"/>
      <c r="BO598" s="205"/>
      <c r="BP598" s="205"/>
      <c r="BQ598" s="205"/>
      <c r="BR598" s="205"/>
      <c r="BS598" s="205"/>
      <c r="BT598" s="205"/>
      <c r="BU598" s="205"/>
      <c r="BV598" s="205"/>
      <c r="BW598" s="205"/>
      <c r="BX598" s="205"/>
      <c r="BY598" s="205"/>
      <c r="BZ598" s="205"/>
      <c r="CA598" s="205"/>
      <c r="CB598" s="205"/>
    </row>
    <row r="599" spans="2:80" ht="18.75">
      <c r="B599" s="201"/>
      <c r="C599" s="201"/>
      <c r="D599" s="203"/>
      <c r="E599" s="203"/>
      <c r="F599" s="203"/>
      <c r="G599" s="203"/>
      <c r="H599" s="203"/>
      <c r="I599" s="203"/>
      <c r="J599" s="210"/>
      <c r="K599" s="203"/>
      <c r="L599" s="203"/>
      <c r="M599" s="203"/>
      <c r="N599" s="203"/>
      <c r="O599" s="214"/>
      <c r="P599" s="212"/>
      <c r="Q599" s="203"/>
      <c r="R599" s="204"/>
      <c r="S599" s="204"/>
      <c r="T599" s="204"/>
      <c r="U599" s="204"/>
      <c r="V599" s="204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6"/>
      <c r="AI599" s="206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  <c r="BN599" s="205"/>
      <c r="BO599" s="205"/>
      <c r="BP599" s="205"/>
      <c r="BQ599" s="205"/>
      <c r="BR599" s="205"/>
      <c r="BS599" s="205"/>
      <c r="BT599" s="205"/>
      <c r="BU599" s="205"/>
      <c r="BV599" s="205"/>
      <c r="BW599" s="205"/>
      <c r="BX599" s="205"/>
      <c r="BY599" s="205"/>
      <c r="BZ599" s="205"/>
      <c r="CA599" s="205"/>
      <c r="CB599" s="205"/>
    </row>
    <row r="600" spans="2:80" ht="18.75">
      <c r="B600" s="201"/>
      <c r="C600" s="201"/>
      <c r="D600" s="203"/>
      <c r="E600" s="203"/>
      <c r="F600" s="203"/>
      <c r="G600" s="203"/>
      <c r="H600" s="203"/>
      <c r="I600" s="203"/>
      <c r="J600" s="210"/>
      <c r="K600" s="203"/>
      <c r="L600" s="203"/>
      <c r="M600" s="203"/>
      <c r="N600" s="203"/>
      <c r="O600" s="214"/>
      <c r="P600" s="212"/>
      <c r="Q600" s="203"/>
      <c r="R600" s="204"/>
      <c r="S600" s="204"/>
      <c r="T600" s="204"/>
      <c r="U600" s="204"/>
      <c r="V600" s="204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6"/>
      <c r="AI600" s="206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  <c r="BN600" s="205"/>
      <c r="BO600" s="205"/>
      <c r="BP600" s="205"/>
      <c r="BQ600" s="205"/>
      <c r="BR600" s="205"/>
      <c r="BS600" s="205"/>
      <c r="BT600" s="205"/>
      <c r="BU600" s="205"/>
      <c r="BV600" s="205"/>
      <c r="BW600" s="205"/>
      <c r="BX600" s="205"/>
      <c r="BY600" s="205"/>
      <c r="BZ600" s="205"/>
      <c r="CA600" s="205"/>
      <c r="CB600" s="205"/>
    </row>
    <row r="601" spans="2:80" ht="18.75">
      <c r="B601" s="201"/>
      <c r="C601" s="201"/>
      <c r="D601" s="203"/>
      <c r="E601" s="203"/>
      <c r="F601" s="203"/>
      <c r="G601" s="203"/>
      <c r="H601" s="203"/>
      <c r="I601" s="203"/>
      <c r="J601" s="210"/>
      <c r="K601" s="203"/>
      <c r="L601" s="203"/>
      <c r="M601" s="203"/>
      <c r="N601" s="203"/>
      <c r="O601" s="213"/>
      <c r="P601" s="212"/>
      <c r="Q601" s="203"/>
      <c r="R601" s="204"/>
      <c r="S601" s="204"/>
      <c r="T601" s="204"/>
      <c r="U601" s="204"/>
      <c r="V601" s="204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6"/>
      <c r="AI601" s="206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  <c r="BN601" s="205"/>
      <c r="BO601" s="205"/>
      <c r="BP601" s="205"/>
      <c r="BQ601" s="205"/>
      <c r="BR601" s="205"/>
      <c r="BS601" s="205"/>
      <c r="BT601" s="205"/>
      <c r="BU601" s="205"/>
      <c r="BV601" s="205"/>
      <c r="BW601" s="205"/>
      <c r="BX601" s="205"/>
      <c r="BY601" s="205"/>
      <c r="BZ601" s="205"/>
      <c r="CA601" s="205"/>
      <c r="CB601" s="205"/>
    </row>
    <row r="602" spans="2:80" ht="18.75">
      <c r="B602" s="201"/>
      <c r="C602" s="201"/>
      <c r="D602" s="203"/>
      <c r="E602" s="203"/>
      <c r="F602" s="203"/>
      <c r="G602" s="203"/>
      <c r="H602" s="203"/>
      <c r="I602" s="203"/>
      <c r="J602" s="210"/>
      <c r="K602" s="203"/>
      <c r="L602" s="203"/>
      <c r="M602" s="203"/>
      <c r="N602" s="203"/>
      <c r="O602" s="214"/>
      <c r="P602" s="212"/>
      <c r="Q602" s="203"/>
      <c r="R602" s="204"/>
      <c r="S602" s="204"/>
      <c r="T602" s="204"/>
      <c r="U602" s="204"/>
      <c r="V602" s="204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6"/>
      <c r="AI602" s="206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  <c r="BN602" s="205"/>
      <c r="BO602" s="205"/>
      <c r="BP602" s="205"/>
      <c r="BQ602" s="205"/>
      <c r="BR602" s="205"/>
      <c r="BS602" s="205"/>
      <c r="BT602" s="205"/>
      <c r="BU602" s="205"/>
      <c r="BV602" s="205"/>
      <c r="BW602" s="205"/>
      <c r="BX602" s="205"/>
      <c r="BY602" s="205"/>
      <c r="BZ602" s="205"/>
      <c r="CA602" s="205"/>
      <c r="CB602" s="205"/>
    </row>
    <row r="603" spans="2:80" ht="18.75">
      <c r="B603" s="201"/>
      <c r="C603" s="201"/>
      <c r="D603" s="203"/>
      <c r="E603" s="203"/>
      <c r="F603" s="203"/>
      <c r="G603" s="203"/>
      <c r="H603" s="203"/>
      <c r="I603" s="203"/>
      <c r="J603" s="210"/>
      <c r="K603" s="203"/>
      <c r="L603" s="203"/>
      <c r="M603" s="203"/>
      <c r="N603" s="203"/>
      <c r="O603" s="214"/>
      <c r="P603" s="212"/>
      <c r="Q603" s="203"/>
      <c r="R603" s="204"/>
      <c r="S603" s="204"/>
      <c r="T603" s="204"/>
      <c r="U603" s="204"/>
      <c r="V603" s="204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6"/>
      <c r="AI603" s="206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  <c r="BN603" s="205"/>
      <c r="BO603" s="205"/>
      <c r="BP603" s="205"/>
      <c r="BQ603" s="205"/>
      <c r="BR603" s="205"/>
      <c r="BS603" s="205"/>
      <c r="BT603" s="205"/>
      <c r="BU603" s="205"/>
      <c r="BV603" s="205"/>
      <c r="BW603" s="205"/>
      <c r="BX603" s="205"/>
      <c r="BY603" s="205"/>
      <c r="BZ603" s="205"/>
      <c r="CA603" s="205"/>
      <c r="CB603" s="205"/>
    </row>
    <row r="604" spans="2:80" ht="18.75">
      <c r="B604" s="201"/>
      <c r="C604" s="201"/>
      <c r="D604" s="203"/>
      <c r="E604" s="203"/>
      <c r="F604" s="203"/>
      <c r="G604" s="203"/>
      <c r="H604" s="203"/>
      <c r="I604" s="203"/>
      <c r="J604" s="210"/>
      <c r="K604" s="203"/>
      <c r="L604" s="203"/>
      <c r="M604" s="203"/>
      <c r="N604" s="203"/>
      <c r="O604" s="214"/>
      <c r="P604" s="212"/>
      <c r="Q604" s="203"/>
      <c r="R604" s="204"/>
      <c r="S604" s="204"/>
      <c r="T604" s="204"/>
      <c r="U604" s="204"/>
      <c r="V604" s="204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6"/>
      <c r="AI604" s="206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  <c r="BN604" s="205"/>
      <c r="BO604" s="205"/>
      <c r="BP604" s="205"/>
      <c r="BQ604" s="205"/>
      <c r="BR604" s="205"/>
      <c r="BS604" s="205"/>
      <c r="BT604" s="205"/>
      <c r="BU604" s="205"/>
      <c r="BV604" s="205"/>
      <c r="BW604" s="205"/>
      <c r="BX604" s="205"/>
      <c r="BY604" s="205"/>
      <c r="BZ604" s="205"/>
      <c r="CA604" s="205"/>
      <c r="CB604" s="205"/>
    </row>
    <row r="605" spans="2:80" ht="18.75">
      <c r="B605" s="201"/>
      <c r="C605" s="201"/>
      <c r="D605" s="203"/>
      <c r="E605" s="203"/>
      <c r="F605" s="203"/>
      <c r="G605" s="203"/>
      <c r="H605" s="203"/>
      <c r="I605" s="203"/>
      <c r="J605" s="210"/>
      <c r="K605" s="203"/>
      <c r="L605" s="203"/>
      <c r="M605" s="203"/>
      <c r="N605" s="203"/>
      <c r="O605" s="219"/>
      <c r="P605" s="212"/>
      <c r="Q605" s="203"/>
      <c r="R605" s="204"/>
      <c r="S605" s="204"/>
      <c r="T605" s="204"/>
      <c r="U605" s="204"/>
      <c r="V605" s="204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6"/>
      <c r="AI605" s="206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  <c r="BN605" s="205"/>
      <c r="BO605" s="205"/>
      <c r="BP605" s="205"/>
      <c r="BQ605" s="205"/>
      <c r="BR605" s="205"/>
      <c r="BS605" s="205"/>
      <c r="BT605" s="205"/>
      <c r="BU605" s="205"/>
      <c r="BV605" s="205"/>
      <c r="BW605" s="205"/>
      <c r="BX605" s="205"/>
      <c r="BY605" s="205"/>
      <c r="BZ605" s="205"/>
      <c r="CA605" s="205"/>
      <c r="CB605" s="205"/>
    </row>
    <row r="606" spans="2:80" ht="18.75">
      <c r="B606" s="201"/>
      <c r="C606" s="201"/>
      <c r="D606" s="203"/>
      <c r="E606" s="203"/>
      <c r="F606" s="203"/>
      <c r="G606" s="203"/>
      <c r="H606" s="203"/>
      <c r="I606" s="203"/>
      <c r="J606" s="210"/>
      <c r="K606" s="203"/>
      <c r="L606" s="203"/>
      <c r="M606" s="203"/>
      <c r="N606" s="203"/>
      <c r="O606" s="219"/>
      <c r="P606" s="212"/>
      <c r="Q606" s="203"/>
      <c r="R606" s="204"/>
      <c r="S606" s="204"/>
      <c r="T606" s="204"/>
      <c r="U606" s="204"/>
      <c r="V606" s="204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6"/>
      <c r="AI606" s="206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  <c r="BN606" s="205"/>
      <c r="BO606" s="205"/>
      <c r="BP606" s="205"/>
      <c r="BQ606" s="205"/>
      <c r="BR606" s="205"/>
      <c r="BS606" s="205"/>
      <c r="BT606" s="205"/>
      <c r="BU606" s="205"/>
      <c r="BV606" s="205"/>
      <c r="BW606" s="205"/>
      <c r="BX606" s="205"/>
      <c r="BY606" s="205"/>
      <c r="BZ606" s="205"/>
      <c r="CA606" s="205"/>
      <c r="CB606" s="205"/>
    </row>
    <row r="607" spans="2:80" ht="18.75">
      <c r="B607" s="201"/>
      <c r="C607" s="201"/>
      <c r="D607" s="203"/>
      <c r="E607" s="203"/>
      <c r="F607" s="203"/>
      <c r="G607" s="203"/>
      <c r="H607" s="203"/>
      <c r="I607" s="203"/>
      <c r="J607" s="210"/>
      <c r="K607" s="203"/>
      <c r="L607" s="203"/>
      <c r="M607" s="203"/>
      <c r="N607" s="203"/>
      <c r="O607" s="219"/>
      <c r="P607" s="212"/>
      <c r="Q607" s="203"/>
      <c r="R607" s="204"/>
      <c r="S607" s="204"/>
      <c r="T607" s="204"/>
      <c r="U607" s="204"/>
      <c r="V607" s="204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6"/>
      <c r="AI607" s="206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  <c r="BN607" s="205"/>
      <c r="BO607" s="205"/>
      <c r="BP607" s="205"/>
      <c r="BQ607" s="205"/>
      <c r="BR607" s="205"/>
      <c r="BS607" s="205"/>
      <c r="BT607" s="205"/>
      <c r="BU607" s="205"/>
      <c r="BV607" s="205"/>
      <c r="BW607" s="205"/>
      <c r="BX607" s="205"/>
      <c r="BY607" s="205"/>
      <c r="BZ607" s="205"/>
      <c r="CA607" s="205"/>
      <c r="CB607" s="205"/>
    </row>
    <row r="608" spans="2:80" ht="18.75">
      <c r="B608" s="201"/>
      <c r="C608" s="201"/>
      <c r="D608" s="203"/>
      <c r="E608" s="203"/>
      <c r="F608" s="203"/>
      <c r="G608" s="203"/>
      <c r="H608" s="203"/>
      <c r="I608" s="203"/>
      <c r="J608" s="210"/>
      <c r="K608" s="203"/>
      <c r="L608" s="203"/>
      <c r="M608" s="203"/>
      <c r="N608" s="203"/>
      <c r="O608" s="219"/>
      <c r="P608" s="212"/>
      <c r="Q608" s="203"/>
      <c r="R608" s="204"/>
      <c r="S608" s="204"/>
      <c r="T608" s="204"/>
      <c r="U608" s="204"/>
      <c r="V608" s="204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6"/>
      <c r="AI608" s="206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  <c r="BN608" s="205"/>
      <c r="BO608" s="205"/>
      <c r="BP608" s="205"/>
      <c r="BQ608" s="205"/>
      <c r="BR608" s="205"/>
      <c r="BS608" s="205"/>
      <c r="BT608" s="205"/>
      <c r="BU608" s="205"/>
      <c r="BV608" s="205"/>
      <c r="BW608" s="205"/>
      <c r="BX608" s="205"/>
      <c r="BY608" s="205"/>
      <c r="BZ608" s="205"/>
      <c r="CA608" s="205"/>
      <c r="CB608" s="205"/>
    </row>
    <row r="609" spans="2:80" ht="18.75">
      <c r="B609" s="201"/>
      <c r="C609" s="201"/>
      <c r="D609" s="203"/>
      <c r="E609" s="203"/>
      <c r="F609" s="203"/>
      <c r="G609" s="203"/>
      <c r="H609" s="203"/>
      <c r="I609" s="203"/>
      <c r="J609" s="210"/>
      <c r="K609" s="203"/>
      <c r="L609" s="203"/>
      <c r="M609" s="203"/>
      <c r="N609" s="203"/>
      <c r="O609" s="211"/>
      <c r="P609" s="212"/>
      <c r="Q609" s="203"/>
      <c r="R609" s="204"/>
      <c r="S609" s="204"/>
      <c r="T609" s="204"/>
      <c r="U609" s="204"/>
      <c r="V609" s="204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6"/>
      <c r="AI609" s="206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  <c r="BN609" s="205"/>
      <c r="BO609" s="205"/>
      <c r="BP609" s="205"/>
      <c r="BQ609" s="205"/>
      <c r="BR609" s="205"/>
      <c r="BS609" s="205"/>
      <c r="BT609" s="205"/>
      <c r="BU609" s="205"/>
      <c r="BV609" s="205"/>
      <c r="BW609" s="205"/>
      <c r="BX609" s="205"/>
      <c r="BY609" s="205"/>
      <c r="BZ609" s="205"/>
      <c r="CA609" s="205"/>
      <c r="CB609" s="205"/>
    </row>
    <row r="610" spans="2:80" ht="18.75">
      <c r="B610" s="201"/>
      <c r="C610" s="201"/>
      <c r="D610" s="203"/>
      <c r="E610" s="203"/>
      <c r="F610" s="203"/>
      <c r="G610" s="203"/>
      <c r="H610" s="203"/>
      <c r="I610" s="203"/>
      <c r="J610" s="210"/>
      <c r="K610" s="203"/>
      <c r="L610" s="203"/>
      <c r="M610" s="203"/>
      <c r="N610" s="203"/>
      <c r="O610" s="214"/>
      <c r="P610" s="212"/>
      <c r="Q610" s="203"/>
      <c r="R610" s="204"/>
      <c r="S610" s="204"/>
      <c r="T610" s="204"/>
      <c r="U610" s="204"/>
      <c r="V610" s="204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6"/>
      <c r="AI610" s="206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  <c r="BN610" s="205"/>
      <c r="BO610" s="205"/>
      <c r="BP610" s="205"/>
      <c r="BQ610" s="205"/>
      <c r="BR610" s="205"/>
      <c r="BS610" s="205"/>
      <c r="BT610" s="205"/>
      <c r="BU610" s="205"/>
      <c r="BV610" s="205"/>
      <c r="BW610" s="205"/>
      <c r="BX610" s="205"/>
      <c r="BY610" s="205"/>
      <c r="BZ610" s="205"/>
      <c r="CA610" s="205"/>
      <c r="CB610" s="205"/>
    </row>
    <row r="611" spans="2:80" ht="18.75">
      <c r="B611" s="201"/>
      <c r="C611" s="201"/>
      <c r="D611" s="203"/>
      <c r="E611" s="203"/>
      <c r="F611" s="203"/>
      <c r="G611" s="203"/>
      <c r="H611" s="203"/>
      <c r="I611" s="203"/>
      <c r="J611" s="210"/>
      <c r="K611" s="203"/>
      <c r="L611" s="203"/>
      <c r="M611" s="203"/>
      <c r="N611" s="203"/>
      <c r="O611" s="219"/>
      <c r="P611" s="212"/>
      <c r="Q611" s="203"/>
      <c r="R611" s="204"/>
      <c r="S611" s="204"/>
      <c r="T611" s="204"/>
      <c r="U611" s="204"/>
      <c r="V611" s="204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6"/>
      <c r="AI611" s="206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  <c r="BN611" s="205"/>
      <c r="BO611" s="205"/>
      <c r="BP611" s="205"/>
      <c r="BQ611" s="205"/>
      <c r="BR611" s="205"/>
      <c r="BS611" s="205"/>
      <c r="BT611" s="205"/>
      <c r="BU611" s="205"/>
      <c r="BV611" s="205"/>
      <c r="BW611" s="205"/>
      <c r="BX611" s="205"/>
      <c r="BY611" s="205"/>
      <c r="BZ611" s="205"/>
      <c r="CA611" s="205"/>
      <c r="CB611" s="205"/>
    </row>
    <row r="612" spans="2:80" ht="18.75">
      <c r="B612" s="201"/>
      <c r="C612" s="201"/>
      <c r="D612" s="203"/>
      <c r="E612" s="203"/>
      <c r="F612" s="203"/>
      <c r="G612" s="203"/>
      <c r="H612" s="203"/>
      <c r="I612" s="203"/>
      <c r="J612" s="210"/>
      <c r="K612" s="203"/>
      <c r="L612" s="203"/>
      <c r="M612" s="203"/>
      <c r="N612" s="203"/>
      <c r="O612" s="214"/>
      <c r="P612" s="212"/>
      <c r="Q612" s="203"/>
      <c r="R612" s="204"/>
      <c r="S612" s="204"/>
      <c r="T612" s="204"/>
      <c r="U612" s="204"/>
      <c r="V612" s="204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6"/>
      <c r="AI612" s="206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  <c r="BN612" s="205"/>
      <c r="BO612" s="205"/>
      <c r="BP612" s="205"/>
      <c r="BQ612" s="205"/>
      <c r="BR612" s="205"/>
      <c r="BS612" s="205"/>
      <c r="BT612" s="205"/>
      <c r="BU612" s="205"/>
      <c r="BV612" s="205"/>
      <c r="BW612" s="205"/>
      <c r="BX612" s="205"/>
      <c r="BY612" s="205"/>
      <c r="BZ612" s="205"/>
      <c r="CA612" s="205"/>
      <c r="CB612" s="205"/>
    </row>
    <row r="613" spans="2:80" ht="18.75">
      <c r="B613" s="201"/>
      <c r="C613" s="201"/>
      <c r="D613" s="203"/>
      <c r="E613" s="203"/>
      <c r="F613" s="203"/>
      <c r="G613" s="203"/>
      <c r="H613" s="203"/>
      <c r="I613" s="203"/>
      <c r="J613" s="210"/>
      <c r="K613" s="203"/>
      <c r="L613" s="203"/>
      <c r="M613" s="203"/>
      <c r="N613" s="203"/>
      <c r="O613" s="214"/>
      <c r="P613" s="212"/>
      <c r="Q613" s="203"/>
      <c r="R613" s="204"/>
      <c r="S613" s="204"/>
      <c r="T613" s="204"/>
      <c r="U613" s="204"/>
      <c r="V613" s="204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6"/>
      <c r="AI613" s="206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  <c r="BN613" s="205"/>
      <c r="BO613" s="205"/>
      <c r="BP613" s="205"/>
      <c r="BQ613" s="205"/>
      <c r="BR613" s="205"/>
      <c r="BS613" s="205"/>
      <c r="BT613" s="205"/>
      <c r="BU613" s="205"/>
      <c r="BV613" s="205"/>
      <c r="BW613" s="205"/>
      <c r="BX613" s="205"/>
      <c r="BY613" s="205"/>
      <c r="BZ613" s="205"/>
      <c r="CA613" s="205"/>
      <c r="CB613" s="205"/>
    </row>
    <row r="614" spans="2:80" ht="18.75">
      <c r="B614" s="201"/>
      <c r="C614" s="201"/>
      <c r="D614" s="203"/>
      <c r="E614" s="203"/>
      <c r="F614" s="203"/>
      <c r="G614" s="203"/>
      <c r="H614" s="203"/>
      <c r="I614" s="203"/>
      <c r="J614" s="210"/>
      <c r="K614" s="203"/>
      <c r="L614" s="203"/>
      <c r="M614" s="203"/>
      <c r="N614" s="203"/>
      <c r="O614" s="225"/>
      <c r="P614" s="212"/>
      <c r="Q614" s="203"/>
      <c r="R614" s="204"/>
      <c r="S614" s="204"/>
      <c r="T614" s="204"/>
      <c r="U614" s="204"/>
      <c r="V614" s="204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6"/>
      <c r="AI614" s="206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  <c r="BN614" s="205"/>
      <c r="BO614" s="205"/>
      <c r="BP614" s="205"/>
      <c r="BQ614" s="205"/>
      <c r="BR614" s="205"/>
      <c r="BS614" s="205"/>
      <c r="BT614" s="205"/>
      <c r="BU614" s="205"/>
      <c r="BV614" s="205"/>
      <c r="BW614" s="205"/>
      <c r="BX614" s="205"/>
      <c r="BY614" s="205"/>
      <c r="BZ614" s="205"/>
      <c r="CA614" s="205"/>
      <c r="CB614" s="205"/>
    </row>
    <row r="615" spans="2:80" ht="18.75">
      <c r="B615" s="201"/>
      <c r="C615" s="201"/>
      <c r="D615" s="203"/>
      <c r="E615" s="203"/>
      <c r="F615" s="203"/>
      <c r="G615" s="203"/>
      <c r="H615" s="203"/>
      <c r="I615" s="203"/>
      <c r="J615" s="210"/>
      <c r="K615" s="203"/>
      <c r="L615" s="203"/>
      <c r="M615" s="203"/>
      <c r="N615" s="203"/>
      <c r="O615" s="214"/>
      <c r="P615" s="212"/>
      <c r="Q615" s="203"/>
      <c r="R615" s="204"/>
      <c r="S615" s="204"/>
      <c r="T615" s="204"/>
      <c r="U615" s="204"/>
      <c r="V615" s="204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6"/>
      <c r="AI615" s="206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  <c r="BN615" s="205"/>
      <c r="BO615" s="205"/>
      <c r="BP615" s="205"/>
      <c r="BQ615" s="205"/>
      <c r="BR615" s="205"/>
      <c r="BS615" s="205"/>
      <c r="BT615" s="205"/>
      <c r="BU615" s="205"/>
      <c r="BV615" s="205"/>
      <c r="BW615" s="205"/>
      <c r="BX615" s="205"/>
      <c r="BY615" s="205"/>
      <c r="BZ615" s="205"/>
      <c r="CA615" s="205"/>
      <c r="CB615" s="205"/>
    </row>
    <row r="616" spans="2:80" ht="18.75">
      <c r="B616" s="201"/>
      <c r="C616" s="201"/>
      <c r="D616" s="203"/>
      <c r="E616" s="203"/>
      <c r="F616" s="203"/>
      <c r="G616" s="203"/>
      <c r="H616" s="203"/>
      <c r="I616" s="203"/>
      <c r="J616" s="210"/>
      <c r="K616" s="203"/>
      <c r="L616" s="203"/>
      <c r="M616" s="203"/>
      <c r="N616" s="203"/>
      <c r="O616" s="216"/>
      <c r="P616" s="212"/>
      <c r="Q616" s="203"/>
      <c r="R616" s="204"/>
      <c r="S616" s="204"/>
      <c r="T616" s="204"/>
      <c r="U616" s="204"/>
      <c r="V616" s="204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6"/>
      <c r="AI616" s="206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  <c r="BN616" s="205"/>
      <c r="BO616" s="205"/>
      <c r="BP616" s="205"/>
      <c r="BQ616" s="205"/>
      <c r="BR616" s="205"/>
      <c r="BS616" s="205"/>
      <c r="BT616" s="205"/>
      <c r="BU616" s="205"/>
      <c r="BV616" s="205"/>
      <c r="BW616" s="205"/>
      <c r="BX616" s="205"/>
      <c r="BY616" s="205"/>
      <c r="BZ616" s="205"/>
      <c r="CA616" s="205"/>
      <c r="CB616" s="205"/>
    </row>
    <row r="617" spans="2:80" ht="18.75">
      <c r="B617" s="201"/>
      <c r="C617" s="201"/>
      <c r="D617" s="203"/>
      <c r="E617" s="203"/>
      <c r="F617" s="203"/>
      <c r="G617" s="203"/>
      <c r="H617" s="203"/>
      <c r="I617" s="203"/>
      <c r="J617" s="210"/>
      <c r="K617" s="203"/>
      <c r="L617" s="203"/>
      <c r="M617" s="203"/>
      <c r="N617" s="203"/>
      <c r="O617" s="214"/>
      <c r="P617" s="212"/>
      <c r="Q617" s="203"/>
      <c r="R617" s="204"/>
      <c r="S617" s="204"/>
      <c r="T617" s="204"/>
      <c r="U617" s="204"/>
      <c r="V617" s="204"/>
      <c r="W617" s="205"/>
      <c r="X617" s="205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6"/>
      <c r="AI617" s="206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05"/>
      <c r="AT617" s="205"/>
      <c r="AU617" s="205"/>
      <c r="AV617" s="205"/>
      <c r="AW617" s="205"/>
      <c r="AX617" s="205"/>
      <c r="AY617" s="205"/>
      <c r="AZ617" s="205"/>
      <c r="BA617" s="205"/>
      <c r="BB617" s="205"/>
      <c r="BC617" s="205"/>
      <c r="BD617" s="205"/>
      <c r="BE617" s="205"/>
      <c r="BF617" s="205"/>
      <c r="BG617" s="205"/>
      <c r="BH617" s="205"/>
      <c r="BI617" s="205"/>
      <c r="BJ617" s="205"/>
      <c r="BK617" s="205"/>
      <c r="BL617" s="205"/>
      <c r="BM617" s="205"/>
      <c r="BN617" s="205"/>
      <c r="BO617" s="205"/>
      <c r="BP617" s="205"/>
      <c r="BQ617" s="205"/>
      <c r="BR617" s="205"/>
      <c r="BS617" s="205"/>
      <c r="BT617" s="205"/>
      <c r="BU617" s="205"/>
      <c r="BV617" s="205"/>
      <c r="BW617" s="205"/>
      <c r="BX617" s="205"/>
      <c r="BY617" s="205"/>
      <c r="BZ617" s="205"/>
      <c r="CA617" s="205"/>
      <c r="CB617" s="205"/>
    </row>
    <row r="618" spans="2:80" ht="18.75">
      <c r="B618" s="201"/>
      <c r="C618" s="201"/>
      <c r="D618" s="203"/>
      <c r="E618" s="203"/>
      <c r="F618" s="203"/>
      <c r="G618" s="203"/>
      <c r="H618" s="203"/>
      <c r="I618" s="203"/>
      <c r="J618" s="210"/>
      <c r="K618" s="203"/>
      <c r="L618" s="203"/>
      <c r="M618" s="203"/>
      <c r="N618" s="203"/>
      <c r="O618" s="214"/>
      <c r="P618" s="212"/>
      <c r="Q618" s="203"/>
      <c r="R618" s="204"/>
      <c r="S618" s="204"/>
      <c r="T618" s="204"/>
      <c r="U618" s="204"/>
      <c r="V618" s="204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6"/>
      <c r="AI618" s="206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5"/>
      <c r="AT618" s="205"/>
      <c r="AU618" s="205"/>
      <c r="AV618" s="205"/>
      <c r="AW618" s="205"/>
      <c r="AX618" s="205"/>
      <c r="AY618" s="205"/>
      <c r="AZ618" s="205"/>
      <c r="BA618" s="205"/>
      <c r="BB618" s="205"/>
      <c r="BC618" s="205"/>
      <c r="BD618" s="205"/>
      <c r="BE618" s="205"/>
      <c r="BF618" s="205"/>
      <c r="BG618" s="205"/>
      <c r="BH618" s="205"/>
      <c r="BI618" s="205"/>
      <c r="BJ618" s="205"/>
      <c r="BK618" s="205"/>
      <c r="BL618" s="205"/>
      <c r="BM618" s="205"/>
      <c r="BN618" s="205"/>
      <c r="BO618" s="205"/>
      <c r="BP618" s="205"/>
      <c r="BQ618" s="205"/>
      <c r="BR618" s="205"/>
      <c r="BS618" s="205"/>
      <c r="BT618" s="205"/>
      <c r="BU618" s="205"/>
      <c r="BV618" s="205"/>
      <c r="BW618" s="205"/>
      <c r="BX618" s="205"/>
      <c r="BY618" s="205"/>
      <c r="BZ618" s="205"/>
      <c r="CA618" s="205"/>
      <c r="CB618" s="205"/>
    </row>
    <row r="619" spans="2:80" ht="18.75">
      <c r="B619" s="201"/>
      <c r="C619" s="201"/>
      <c r="D619" s="203"/>
      <c r="E619" s="203"/>
      <c r="F619" s="203"/>
      <c r="G619" s="203"/>
      <c r="H619" s="203"/>
      <c r="I619" s="203"/>
      <c r="J619" s="210"/>
      <c r="K619" s="203"/>
      <c r="L619" s="203"/>
      <c r="M619" s="203"/>
      <c r="N619" s="203"/>
      <c r="O619" s="214"/>
      <c r="P619" s="212"/>
      <c r="Q619" s="203"/>
      <c r="R619" s="204"/>
      <c r="S619" s="204"/>
      <c r="T619" s="204"/>
      <c r="U619" s="204"/>
      <c r="V619" s="204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6"/>
      <c r="AI619" s="206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5"/>
      <c r="AT619" s="205"/>
      <c r="AU619" s="205"/>
      <c r="AV619" s="205"/>
      <c r="AW619" s="205"/>
      <c r="AX619" s="205"/>
      <c r="AY619" s="205"/>
      <c r="AZ619" s="205"/>
      <c r="BA619" s="205"/>
      <c r="BB619" s="205"/>
      <c r="BC619" s="205"/>
      <c r="BD619" s="205"/>
      <c r="BE619" s="205"/>
      <c r="BF619" s="205"/>
      <c r="BG619" s="205"/>
      <c r="BH619" s="205"/>
      <c r="BI619" s="205"/>
      <c r="BJ619" s="205"/>
      <c r="BK619" s="205"/>
      <c r="BL619" s="205"/>
      <c r="BM619" s="205"/>
      <c r="BN619" s="205"/>
      <c r="BO619" s="205"/>
      <c r="BP619" s="205"/>
      <c r="BQ619" s="205"/>
      <c r="BR619" s="205"/>
      <c r="BS619" s="205"/>
      <c r="BT619" s="205"/>
      <c r="BU619" s="205"/>
      <c r="BV619" s="205"/>
      <c r="BW619" s="205"/>
      <c r="BX619" s="205"/>
      <c r="BY619" s="205"/>
      <c r="BZ619" s="205"/>
      <c r="CA619" s="205"/>
      <c r="CB619" s="205"/>
    </row>
    <row r="620" spans="2:80" ht="18.75">
      <c r="B620" s="201"/>
      <c r="C620" s="201"/>
      <c r="D620" s="203"/>
      <c r="E620" s="203"/>
      <c r="F620" s="203"/>
      <c r="G620" s="203"/>
      <c r="H620" s="203"/>
      <c r="I620" s="203"/>
      <c r="J620" s="210"/>
      <c r="K620" s="203"/>
      <c r="L620" s="203"/>
      <c r="M620" s="203"/>
      <c r="N620" s="203"/>
      <c r="O620" s="214"/>
      <c r="P620" s="212"/>
      <c r="Q620" s="203"/>
      <c r="R620" s="204"/>
      <c r="S620" s="204"/>
      <c r="T620" s="204"/>
      <c r="U620" s="204"/>
      <c r="V620" s="204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6"/>
      <c r="AI620" s="206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5"/>
      <c r="AT620" s="205"/>
      <c r="AU620" s="205"/>
      <c r="AV620" s="205"/>
      <c r="AW620" s="205"/>
      <c r="AX620" s="205"/>
      <c r="AY620" s="205"/>
      <c r="AZ620" s="205"/>
      <c r="BA620" s="205"/>
      <c r="BB620" s="205"/>
      <c r="BC620" s="205"/>
      <c r="BD620" s="205"/>
      <c r="BE620" s="205"/>
      <c r="BF620" s="205"/>
      <c r="BG620" s="205"/>
      <c r="BH620" s="205"/>
      <c r="BI620" s="205"/>
      <c r="BJ620" s="205"/>
      <c r="BK620" s="205"/>
      <c r="BL620" s="205"/>
      <c r="BM620" s="205"/>
      <c r="BN620" s="205"/>
      <c r="BO620" s="205"/>
      <c r="BP620" s="205"/>
      <c r="BQ620" s="205"/>
      <c r="BR620" s="205"/>
      <c r="BS620" s="205"/>
      <c r="BT620" s="205"/>
      <c r="BU620" s="205"/>
      <c r="BV620" s="205"/>
      <c r="BW620" s="205"/>
      <c r="BX620" s="205"/>
      <c r="BY620" s="205"/>
      <c r="BZ620" s="205"/>
      <c r="CA620" s="205"/>
      <c r="CB620" s="205"/>
    </row>
    <row r="621" spans="2:80" ht="18.75">
      <c r="B621" s="201"/>
      <c r="C621" s="201"/>
      <c r="D621" s="203"/>
      <c r="E621" s="203"/>
      <c r="F621" s="203"/>
      <c r="G621" s="203"/>
      <c r="H621" s="203"/>
      <c r="I621" s="203"/>
      <c r="J621" s="210"/>
      <c r="K621" s="203"/>
      <c r="L621" s="203"/>
      <c r="M621" s="203"/>
      <c r="N621" s="203"/>
      <c r="O621" s="214"/>
      <c r="P621" s="212"/>
      <c r="Q621" s="203"/>
      <c r="R621" s="204"/>
      <c r="S621" s="204"/>
      <c r="T621" s="204"/>
      <c r="U621" s="204"/>
      <c r="V621" s="204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6"/>
      <c r="AI621" s="206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5"/>
      <c r="AT621" s="205"/>
      <c r="AU621" s="205"/>
      <c r="AV621" s="205"/>
      <c r="AW621" s="205"/>
      <c r="AX621" s="205"/>
      <c r="AY621" s="205"/>
      <c r="AZ621" s="205"/>
      <c r="BA621" s="205"/>
      <c r="BB621" s="205"/>
      <c r="BC621" s="205"/>
      <c r="BD621" s="205"/>
      <c r="BE621" s="205"/>
      <c r="BF621" s="205"/>
      <c r="BG621" s="205"/>
      <c r="BH621" s="205"/>
      <c r="BI621" s="205"/>
      <c r="BJ621" s="205"/>
      <c r="BK621" s="205"/>
      <c r="BL621" s="205"/>
      <c r="BM621" s="205"/>
      <c r="BN621" s="205"/>
      <c r="BO621" s="205"/>
      <c r="BP621" s="205"/>
      <c r="BQ621" s="205"/>
      <c r="BR621" s="205"/>
      <c r="BS621" s="205"/>
      <c r="BT621" s="205"/>
      <c r="BU621" s="205"/>
      <c r="BV621" s="205"/>
      <c r="BW621" s="205"/>
      <c r="BX621" s="205"/>
      <c r="BY621" s="205"/>
      <c r="BZ621" s="205"/>
      <c r="CA621" s="205"/>
      <c r="CB621" s="205"/>
    </row>
    <row r="622" spans="2:80" ht="18.75">
      <c r="B622" s="201"/>
      <c r="C622" s="201"/>
      <c r="D622" s="203"/>
      <c r="E622" s="203"/>
      <c r="F622" s="203"/>
      <c r="G622" s="203"/>
      <c r="H622" s="203"/>
      <c r="I622" s="203"/>
      <c r="J622" s="210"/>
      <c r="K622" s="203"/>
      <c r="L622" s="203"/>
      <c r="M622" s="203"/>
      <c r="N622" s="203"/>
      <c r="O622" s="216"/>
      <c r="P622" s="212"/>
      <c r="Q622" s="203"/>
      <c r="R622" s="204"/>
      <c r="S622" s="204"/>
      <c r="T622" s="204"/>
      <c r="U622" s="204"/>
      <c r="V622" s="204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6"/>
      <c r="AI622" s="206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5"/>
      <c r="AT622" s="205"/>
      <c r="AU622" s="205"/>
      <c r="AV622" s="205"/>
      <c r="AW622" s="205"/>
      <c r="AX622" s="205"/>
      <c r="AY622" s="205"/>
      <c r="AZ622" s="205"/>
      <c r="BA622" s="205"/>
      <c r="BB622" s="205"/>
      <c r="BC622" s="205"/>
      <c r="BD622" s="205"/>
      <c r="BE622" s="205"/>
      <c r="BF622" s="205"/>
      <c r="BG622" s="205"/>
      <c r="BH622" s="205"/>
      <c r="BI622" s="205"/>
      <c r="BJ622" s="205"/>
      <c r="BK622" s="205"/>
      <c r="BL622" s="205"/>
      <c r="BM622" s="205"/>
      <c r="BN622" s="205"/>
      <c r="BO622" s="205"/>
      <c r="BP622" s="205"/>
      <c r="BQ622" s="205"/>
      <c r="BR622" s="205"/>
      <c r="BS622" s="205"/>
      <c r="BT622" s="205"/>
      <c r="BU622" s="205"/>
      <c r="BV622" s="205"/>
      <c r="BW622" s="205"/>
      <c r="BX622" s="205"/>
      <c r="BY622" s="205"/>
      <c r="BZ622" s="205"/>
      <c r="CA622" s="205"/>
      <c r="CB622" s="205"/>
    </row>
    <row r="623" spans="2:80" ht="18.75">
      <c r="B623" s="201"/>
      <c r="C623" s="201"/>
      <c r="D623" s="203"/>
      <c r="E623" s="203"/>
      <c r="F623" s="203"/>
      <c r="G623" s="203"/>
      <c r="H623" s="203"/>
      <c r="I623" s="203"/>
      <c r="J623" s="210"/>
      <c r="K623" s="203"/>
      <c r="L623" s="203"/>
      <c r="M623" s="203"/>
      <c r="N623" s="203"/>
      <c r="O623" s="214"/>
      <c r="P623" s="212"/>
      <c r="Q623" s="203"/>
      <c r="R623" s="204"/>
      <c r="S623" s="204"/>
      <c r="T623" s="204"/>
      <c r="U623" s="204"/>
      <c r="V623" s="204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6"/>
      <c r="AI623" s="206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205"/>
      <c r="AT623" s="205"/>
      <c r="AU623" s="205"/>
      <c r="AV623" s="205"/>
      <c r="AW623" s="205"/>
      <c r="AX623" s="205"/>
      <c r="AY623" s="205"/>
      <c r="AZ623" s="205"/>
      <c r="BA623" s="205"/>
      <c r="BB623" s="205"/>
      <c r="BC623" s="205"/>
      <c r="BD623" s="205"/>
      <c r="BE623" s="205"/>
      <c r="BF623" s="205"/>
      <c r="BG623" s="205"/>
      <c r="BH623" s="205"/>
      <c r="BI623" s="205"/>
      <c r="BJ623" s="205"/>
      <c r="BK623" s="205"/>
      <c r="BL623" s="205"/>
      <c r="BM623" s="205"/>
      <c r="BN623" s="205"/>
      <c r="BO623" s="205"/>
      <c r="BP623" s="205"/>
      <c r="BQ623" s="205"/>
      <c r="BR623" s="205"/>
      <c r="BS623" s="205"/>
      <c r="BT623" s="205"/>
      <c r="BU623" s="205"/>
      <c r="BV623" s="205"/>
      <c r="BW623" s="205"/>
      <c r="BX623" s="205"/>
      <c r="BY623" s="205"/>
      <c r="BZ623" s="205"/>
      <c r="CA623" s="205"/>
      <c r="CB623" s="205"/>
    </row>
    <row r="624" spans="2:80" ht="18.75">
      <c r="B624" s="201"/>
      <c r="C624" s="201"/>
      <c r="D624" s="203"/>
      <c r="E624" s="203"/>
      <c r="F624" s="203"/>
      <c r="G624" s="203"/>
      <c r="H624" s="203"/>
      <c r="I624" s="203"/>
      <c r="J624" s="210"/>
      <c r="K624" s="203"/>
      <c r="L624" s="203"/>
      <c r="M624" s="203"/>
      <c r="N624" s="203"/>
      <c r="O624" s="214"/>
      <c r="P624" s="212"/>
      <c r="Q624" s="203"/>
      <c r="R624" s="204"/>
      <c r="S624" s="204"/>
      <c r="T624" s="204"/>
      <c r="U624" s="204"/>
      <c r="V624" s="204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6"/>
      <c r="AI624" s="206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205"/>
      <c r="AT624" s="205"/>
      <c r="AU624" s="205"/>
      <c r="AV624" s="205"/>
      <c r="AW624" s="205"/>
      <c r="AX624" s="205"/>
      <c r="AY624" s="205"/>
      <c r="AZ624" s="205"/>
      <c r="BA624" s="205"/>
      <c r="BB624" s="205"/>
      <c r="BC624" s="205"/>
      <c r="BD624" s="205"/>
      <c r="BE624" s="205"/>
      <c r="BF624" s="205"/>
      <c r="BG624" s="205"/>
      <c r="BH624" s="205"/>
      <c r="BI624" s="205"/>
      <c r="BJ624" s="205"/>
      <c r="BK624" s="205"/>
      <c r="BL624" s="205"/>
      <c r="BM624" s="205"/>
      <c r="BN624" s="205"/>
      <c r="BO624" s="205"/>
      <c r="BP624" s="205"/>
      <c r="BQ624" s="205"/>
      <c r="BR624" s="205"/>
      <c r="BS624" s="205"/>
      <c r="BT624" s="205"/>
      <c r="BU624" s="205"/>
      <c r="BV624" s="205"/>
      <c r="BW624" s="205"/>
      <c r="BX624" s="205"/>
      <c r="BY624" s="205"/>
      <c r="BZ624" s="205"/>
      <c r="CA624" s="205"/>
      <c r="CB624" s="205"/>
    </row>
    <row r="625" spans="2:80" ht="18.75">
      <c r="B625" s="201"/>
      <c r="C625" s="201"/>
      <c r="D625" s="203"/>
      <c r="E625" s="203"/>
      <c r="F625" s="203"/>
      <c r="G625" s="203"/>
      <c r="H625" s="203"/>
      <c r="I625" s="203"/>
      <c r="J625" s="210"/>
      <c r="K625" s="203"/>
      <c r="L625" s="203"/>
      <c r="M625" s="203"/>
      <c r="N625" s="203"/>
      <c r="O625" s="214"/>
      <c r="P625" s="212"/>
      <c r="Q625" s="203"/>
      <c r="R625" s="204"/>
      <c r="S625" s="204"/>
      <c r="T625" s="204"/>
      <c r="U625" s="204"/>
      <c r="V625" s="204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6"/>
      <c r="AI625" s="206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205"/>
      <c r="AT625" s="205"/>
      <c r="AU625" s="205"/>
      <c r="AV625" s="205"/>
      <c r="AW625" s="205"/>
      <c r="AX625" s="205"/>
      <c r="AY625" s="205"/>
      <c r="AZ625" s="205"/>
      <c r="BA625" s="205"/>
      <c r="BB625" s="205"/>
      <c r="BC625" s="205"/>
      <c r="BD625" s="205"/>
      <c r="BE625" s="205"/>
      <c r="BF625" s="205"/>
      <c r="BG625" s="205"/>
      <c r="BH625" s="205"/>
      <c r="BI625" s="205"/>
      <c r="BJ625" s="205"/>
      <c r="BK625" s="205"/>
      <c r="BL625" s="205"/>
      <c r="BM625" s="205"/>
      <c r="BN625" s="205"/>
      <c r="BO625" s="205"/>
      <c r="BP625" s="205"/>
      <c r="BQ625" s="205"/>
      <c r="BR625" s="205"/>
      <c r="BS625" s="205"/>
      <c r="BT625" s="205"/>
      <c r="BU625" s="205"/>
      <c r="BV625" s="205"/>
      <c r="BW625" s="205"/>
      <c r="BX625" s="205"/>
      <c r="BY625" s="205"/>
      <c r="BZ625" s="205"/>
      <c r="CA625" s="205"/>
      <c r="CB625" s="205"/>
    </row>
    <row r="626" spans="2:80" ht="18.75">
      <c r="B626" s="201"/>
      <c r="C626" s="201"/>
      <c r="D626" s="203"/>
      <c r="E626" s="203"/>
      <c r="F626" s="203"/>
      <c r="G626" s="203"/>
      <c r="H626" s="203"/>
      <c r="I626" s="203"/>
      <c r="J626" s="210"/>
      <c r="K626" s="203"/>
      <c r="L626" s="203"/>
      <c r="M626" s="203"/>
      <c r="N626" s="203"/>
      <c r="O626" s="214"/>
      <c r="P626" s="212"/>
      <c r="Q626" s="203"/>
      <c r="R626" s="204"/>
      <c r="S626" s="204"/>
      <c r="T626" s="204"/>
      <c r="U626" s="204"/>
      <c r="V626" s="204"/>
      <c r="W626" s="205"/>
      <c r="X626" s="205"/>
      <c r="Y626" s="205"/>
      <c r="Z626" s="205"/>
      <c r="AA626" s="205"/>
      <c r="AB626" s="205"/>
      <c r="AC626" s="205"/>
      <c r="AD626" s="205"/>
      <c r="AE626" s="205"/>
      <c r="AF626" s="205"/>
      <c r="AG626" s="205"/>
      <c r="AH626" s="206"/>
      <c r="AI626" s="206"/>
      <c r="AJ626" s="205"/>
      <c r="AK626" s="205"/>
      <c r="AL626" s="205"/>
      <c r="AM626" s="205"/>
      <c r="AN626" s="205"/>
      <c r="AO626" s="205"/>
      <c r="AP626" s="205"/>
      <c r="AQ626" s="205"/>
      <c r="AR626" s="205"/>
      <c r="AS626" s="205"/>
      <c r="AT626" s="205"/>
      <c r="AU626" s="205"/>
      <c r="AV626" s="205"/>
      <c r="AW626" s="205"/>
      <c r="AX626" s="205"/>
      <c r="AY626" s="205"/>
      <c r="AZ626" s="205"/>
      <c r="BA626" s="205"/>
      <c r="BB626" s="205"/>
      <c r="BC626" s="205"/>
      <c r="BD626" s="205"/>
      <c r="BE626" s="205"/>
      <c r="BF626" s="205"/>
      <c r="BG626" s="205"/>
      <c r="BH626" s="205"/>
      <c r="BI626" s="205"/>
      <c r="BJ626" s="205"/>
      <c r="BK626" s="205"/>
      <c r="BL626" s="205"/>
      <c r="BM626" s="205"/>
      <c r="BN626" s="205"/>
      <c r="BO626" s="205"/>
      <c r="BP626" s="205"/>
      <c r="BQ626" s="205"/>
      <c r="BR626" s="205"/>
      <c r="BS626" s="205"/>
      <c r="BT626" s="205"/>
      <c r="BU626" s="205"/>
      <c r="BV626" s="205"/>
      <c r="BW626" s="205"/>
      <c r="BX626" s="205"/>
      <c r="BY626" s="205"/>
      <c r="BZ626" s="205"/>
      <c r="CA626" s="205"/>
      <c r="CB626" s="205"/>
    </row>
    <row r="627" spans="2:80" ht="18.75">
      <c r="B627" s="201"/>
      <c r="C627" s="201"/>
      <c r="D627" s="203"/>
      <c r="E627" s="203"/>
      <c r="F627" s="203"/>
      <c r="G627" s="203"/>
      <c r="H627" s="203"/>
      <c r="I627" s="203"/>
      <c r="J627" s="210"/>
      <c r="K627" s="203"/>
      <c r="L627" s="203"/>
      <c r="M627" s="203"/>
      <c r="N627" s="203"/>
      <c r="O627" s="214"/>
      <c r="P627" s="212"/>
      <c r="Q627" s="203"/>
      <c r="R627" s="204"/>
      <c r="S627" s="204"/>
      <c r="T627" s="204"/>
      <c r="U627" s="204"/>
      <c r="V627" s="204"/>
      <c r="W627" s="205"/>
      <c r="X627" s="205"/>
      <c r="Y627" s="205"/>
      <c r="Z627" s="205"/>
      <c r="AA627" s="205"/>
      <c r="AB627" s="205"/>
      <c r="AC627" s="205"/>
      <c r="AD627" s="205"/>
      <c r="AE627" s="205"/>
      <c r="AF627" s="205"/>
      <c r="AG627" s="205"/>
      <c r="AH627" s="206"/>
      <c r="AI627" s="206"/>
      <c r="AJ627" s="205"/>
      <c r="AK627" s="205"/>
      <c r="AL627" s="205"/>
      <c r="AM627" s="205"/>
      <c r="AN627" s="205"/>
      <c r="AO627" s="205"/>
      <c r="AP627" s="205"/>
      <c r="AQ627" s="205"/>
      <c r="AR627" s="205"/>
      <c r="AS627" s="205"/>
      <c r="AT627" s="205"/>
      <c r="AU627" s="205"/>
      <c r="AV627" s="205"/>
      <c r="AW627" s="205"/>
      <c r="AX627" s="205"/>
      <c r="AY627" s="205"/>
      <c r="AZ627" s="205"/>
      <c r="BA627" s="205"/>
      <c r="BB627" s="205"/>
      <c r="BC627" s="205"/>
      <c r="BD627" s="205"/>
      <c r="BE627" s="205"/>
      <c r="BF627" s="205"/>
      <c r="BG627" s="205"/>
      <c r="BH627" s="205"/>
      <c r="BI627" s="205"/>
      <c r="BJ627" s="205"/>
      <c r="BK627" s="205"/>
      <c r="BL627" s="205"/>
      <c r="BM627" s="205"/>
      <c r="BN627" s="205"/>
      <c r="BO627" s="205"/>
      <c r="BP627" s="205"/>
      <c r="BQ627" s="205"/>
      <c r="BR627" s="205"/>
      <c r="BS627" s="205"/>
      <c r="BT627" s="205"/>
      <c r="BU627" s="205"/>
      <c r="BV627" s="205"/>
      <c r="BW627" s="205"/>
      <c r="BX627" s="205"/>
      <c r="BY627" s="205"/>
      <c r="BZ627" s="205"/>
      <c r="CA627" s="205"/>
      <c r="CB627" s="205"/>
    </row>
    <row r="628" spans="2:80" ht="18.75">
      <c r="B628" s="201"/>
      <c r="C628" s="201"/>
      <c r="D628" s="203"/>
      <c r="E628" s="203"/>
      <c r="F628" s="203"/>
      <c r="G628" s="203"/>
      <c r="H628" s="203"/>
      <c r="I628" s="203"/>
      <c r="J628" s="210"/>
      <c r="K628" s="203"/>
      <c r="L628" s="203"/>
      <c r="M628" s="203"/>
      <c r="N628" s="203"/>
      <c r="O628" s="226"/>
      <c r="P628" s="212"/>
      <c r="Q628" s="203"/>
      <c r="R628" s="204"/>
      <c r="S628" s="204"/>
      <c r="T628" s="204"/>
      <c r="U628" s="204"/>
      <c r="V628" s="204"/>
      <c r="W628" s="205"/>
      <c r="X628" s="205"/>
      <c r="Y628" s="205"/>
      <c r="Z628" s="205"/>
      <c r="AA628" s="205"/>
      <c r="AB628" s="205"/>
      <c r="AC628" s="205"/>
      <c r="AD628" s="205"/>
      <c r="AE628" s="205"/>
      <c r="AF628" s="205"/>
      <c r="AG628" s="205"/>
      <c r="AH628" s="206"/>
      <c r="AI628" s="206"/>
      <c r="AJ628" s="205"/>
      <c r="AK628" s="205"/>
      <c r="AL628" s="205"/>
      <c r="AM628" s="205"/>
      <c r="AN628" s="205"/>
      <c r="AO628" s="205"/>
      <c r="AP628" s="205"/>
      <c r="AQ628" s="205"/>
      <c r="AR628" s="205"/>
      <c r="AS628" s="205"/>
      <c r="AT628" s="205"/>
      <c r="AU628" s="205"/>
      <c r="AV628" s="205"/>
      <c r="AW628" s="205"/>
      <c r="AX628" s="205"/>
      <c r="AY628" s="205"/>
      <c r="AZ628" s="205"/>
      <c r="BA628" s="205"/>
      <c r="BB628" s="205"/>
      <c r="BC628" s="205"/>
      <c r="BD628" s="205"/>
      <c r="BE628" s="205"/>
      <c r="BF628" s="205"/>
      <c r="BG628" s="205"/>
      <c r="BH628" s="205"/>
      <c r="BI628" s="205"/>
      <c r="BJ628" s="205"/>
      <c r="BK628" s="205"/>
      <c r="BL628" s="205"/>
      <c r="BM628" s="205"/>
      <c r="BN628" s="205"/>
      <c r="BO628" s="205"/>
      <c r="BP628" s="205"/>
      <c r="BQ628" s="205"/>
      <c r="BR628" s="205"/>
      <c r="BS628" s="205"/>
      <c r="BT628" s="205"/>
      <c r="BU628" s="205"/>
      <c r="BV628" s="205"/>
      <c r="BW628" s="205"/>
      <c r="BX628" s="205"/>
      <c r="BY628" s="205"/>
      <c r="BZ628" s="205"/>
      <c r="CA628" s="205"/>
      <c r="CB628" s="205"/>
    </row>
    <row r="629" spans="2:80" ht="18.75">
      <c r="B629" s="201"/>
      <c r="C629" s="201"/>
      <c r="D629" s="203"/>
      <c r="E629" s="203"/>
      <c r="F629" s="203"/>
      <c r="G629" s="203"/>
      <c r="H629" s="203"/>
      <c r="I629" s="203"/>
      <c r="J629" s="210"/>
      <c r="K629" s="203"/>
      <c r="L629" s="203"/>
      <c r="M629" s="203"/>
      <c r="N629" s="203"/>
      <c r="O629" s="226"/>
      <c r="P629" s="212"/>
      <c r="Q629" s="203"/>
      <c r="R629" s="204"/>
      <c r="S629" s="204"/>
      <c r="T629" s="204"/>
      <c r="U629" s="204"/>
      <c r="V629" s="204"/>
      <c r="W629" s="205"/>
      <c r="X629" s="205"/>
      <c r="Y629" s="205"/>
      <c r="Z629" s="205"/>
      <c r="AA629" s="205"/>
      <c r="AB629" s="205"/>
      <c r="AC629" s="205"/>
      <c r="AD629" s="205"/>
      <c r="AE629" s="205"/>
      <c r="AF629" s="205"/>
      <c r="AG629" s="205"/>
      <c r="AH629" s="206"/>
      <c r="AI629" s="206"/>
      <c r="AJ629" s="205"/>
      <c r="AK629" s="205"/>
      <c r="AL629" s="205"/>
      <c r="AM629" s="205"/>
      <c r="AN629" s="205"/>
      <c r="AO629" s="205"/>
      <c r="AP629" s="205"/>
      <c r="AQ629" s="205"/>
      <c r="AR629" s="205"/>
      <c r="AS629" s="205"/>
      <c r="AT629" s="205"/>
      <c r="AU629" s="205"/>
      <c r="AV629" s="205"/>
      <c r="AW629" s="205"/>
      <c r="AX629" s="205"/>
      <c r="AY629" s="205"/>
      <c r="AZ629" s="205"/>
      <c r="BA629" s="205"/>
      <c r="BB629" s="205"/>
      <c r="BC629" s="205"/>
      <c r="BD629" s="205"/>
      <c r="BE629" s="205"/>
      <c r="BF629" s="205"/>
      <c r="BG629" s="205"/>
      <c r="BH629" s="205"/>
      <c r="BI629" s="205"/>
      <c r="BJ629" s="205"/>
      <c r="BK629" s="205"/>
      <c r="BL629" s="205"/>
      <c r="BM629" s="205"/>
      <c r="BN629" s="205"/>
      <c r="BO629" s="205"/>
      <c r="BP629" s="205"/>
      <c r="BQ629" s="205"/>
      <c r="BR629" s="205"/>
      <c r="BS629" s="205"/>
      <c r="BT629" s="205"/>
      <c r="BU629" s="205"/>
      <c r="BV629" s="205"/>
      <c r="BW629" s="205"/>
      <c r="BX629" s="205"/>
      <c r="BY629" s="205"/>
      <c r="BZ629" s="205"/>
      <c r="CA629" s="205"/>
      <c r="CB629" s="205"/>
    </row>
    <row r="630" spans="2:80" ht="18.75">
      <c r="B630" s="201"/>
      <c r="C630" s="201"/>
      <c r="D630" s="203"/>
      <c r="E630" s="203"/>
      <c r="F630" s="203"/>
      <c r="G630" s="203"/>
      <c r="H630" s="203"/>
      <c r="I630" s="203"/>
      <c r="J630" s="210"/>
      <c r="K630" s="203"/>
      <c r="L630" s="203"/>
      <c r="M630" s="203"/>
      <c r="N630" s="203"/>
      <c r="O630" s="226"/>
      <c r="P630" s="212"/>
      <c r="Q630" s="203"/>
      <c r="R630" s="204"/>
      <c r="S630" s="204"/>
      <c r="T630" s="204"/>
      <c r="U630" s="204"/>
      <c r="V630" s="204"/>
      <c r="W630" s="205"/>
      <c r="X630" s="205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6"/>
      <c r="AI630" s="206"/>
      <c r="AJ630" s="205"/>
      <c r="AK630" s="205"/>
      <c r="AL630" s="205"/>
      <c r="AM630" s="205"/>
      <c r="AN630" s="205"/>
      <c r="AO630" s="205"/>
      <c r="AP630" s="205"/>
      <c r="AQ630" s="205"/>
      <c r="AR630" s="205"/>
      <c r="AS630" s="205"/>
      <c r="AT630" s="205"/>
      <c r="AU630" s="205"/>
      <c r="AV630" s="205"/>
      <c r="AW630" s="205"/>
      <c r="AX630" s="205"/>
      <c r="AY630" s="205"/>
      <c r="AZ630" s="205"/>
      <c r="BA630" s="205"/>
      <c r="BB630" s="205"/>
      <c r="BC630" s="205"/>
      <c r="BD630" s="205"/>
      <c r="BE630" s="205"/>
      <c r="BF630" s="205"/>
      <c r="BG630" s="205"/>
      <c r="BH630" s="205"/>
      <c r="BI630" s="205"/>
      <c r="BJ630" s="205"/>
      <c r="BK630" s="205"/>
      <c r="BL630" s="205"/>
      <c r="BM630" s="205"/>
      <c r="BN630" s="205"/>
      <c r="BO630" s="205"/>
      <c r="BP630" s="205"/>
      <c r="BQ630" s="205"/>
      <c r="BR630" s="205"/>
      <c r="BS630" s="205"/>
      <c r="BT630" s="205"/>
      <c r="BU630" s="205"/>
      <c r="BV630" s="205"/>
      <c r="BW630" s="205"/>
      <c r="BX630" s="205"/>
      <c r="BY630" s="205"/>
      <c r="BZ630" s="205"/>
      <c r="CA630" s="205"/>
      <c r="CB630" s="205"/>
    </row>
    <row r="631" spans="2:80" ht="18.75">
      <c r="B631" s="201"/>
      <c r="C631" s="201"/>
      <c r="D631" s="203"/>
      <c r="E631" s="203"/>
      <c r="F631" s="203"/>
      <c r="G631" s="203"/>
      <c r="H631" s="203"/>
      <c r="I631" s="203"/>
      <c r="J631" s="210"/>
      <c r="K631" s="203"/>
      <c r="L631" s="203"/>
      <c r="M631" s="203"/>
      <c r="N631" s="203"/>
      <c r="O631" s="225"/>
      <c r="P631" s="212"/>
      <c r="Q631" s="203"/>
      <c r="R631" s="204"/>
      <c r="S631" s="204"/>
      <c r="T631" s="204"/>
      <c r="U631" s="204"/>
      <c r="V631" s="204"/>
      <c r="W631" s="205"/>
      <c r="X631" s="205"/>
      <c r="Y631" s="205"/>
      <c r="Z631" s="205"/>
      <c r="AA631" s="205"/>
      <c r="AB631" s="205"/>
      <c r="AC631" s="205"/>
      <c r="AD631" s="205"/>
      <c r="AE631" s="205"/>
      <c r="AF631" s="205"/>
      <c r="AG631" s="205"/>
      <c r="AH631" s="206"/>
      <c r="AI631" s="206"/>
      <c r="AJ631" s="205"/>
      <c r="AK631" s="205"/>
      <c r="AL631" s="205"/>
      <c r="AM631" s="205"/>
      <c r="AN631" s="205"/>
      <c r="AO631" s="205"/>
      <c r="AP631" s="205"/>
      <c r="AQ631" s="205"/>
      <c r="AR631" s="205"/>
      <c r="AS631" s="205"/>
      <c r="AT631" s="205"/>
      <c r="AU631" s="205"/>
      <c r="AV631" s="205"/>
      <c r="AW631" s="205"/>
      <c r="AX631" s="205"/>
      <c r="AY631" s="205"/>
      <c r="AZ631" s="205"/>
      <c r="BA631" s="205"/>
      <c r="BB631" s="205"/>
      <c r="BC631" s="205"/>
      <c r="BD631" s="205"/>
      <c r="BE631" s="205"/>
      <c r="BF631" s="205"/>
      <c r="BG631" s="205"/>
      <c r="BH631" s="205"/>
      <c r="BI631" s="205"/>
      <c r="BJ631" s="205"/>
      <c r="BK631" s="205"/>
      <c r="BL631" s="205"/>
      <c r="BM631" s="205"/>
      <c r="BN631" s="205"/>
      <c r="BO631" s="205"/>
      <c r="BP631" s="205"/>
      <c r="BQ631" s="205"/>
      <c r="BR631" s="205"/>
      <c r="BS631" s="205"/>
      <c r="BT631" s="205"/>
      <c r="BU631" s="205"/>
      <c r="BV631" s="205"/>
      <c r="BW631" s="205"/>
      <c r="BX631" s="205"/>
      <c r="BY631" s="205"/>
      <c r="BZ631" s="205"/>
      <c r="CA631" s="205"/>
      <c r="CB631" s="205"/>
    </row>
    <row r="632" spans="2:80" ht="18.75">
      <c r="B632" s="201"/>
      <c r="C632" s="201"/>
      <c r="D632" s="203"/>
      <c r="E632" s="203"/>
      <c r="F632" s="203"/>
      <c r="G632" s="203"/>
      <c r="H632" s="203"/>
      <c r="I632" s="203"/>
      <c r="J632" s="210"/>
      <c r="K632" s="203"/>
      <c r="L632" s="203"/>
      <c r="M632" s="203"/>
      <c r="N632" s="203"/>
      <c r="O632" s="225"/>
      <c r="P632" s="212"/>
      <c r="Q632" s="203"/>
      <c r="R632" s="204"/>
      <c r="S632" s="204"/>
      <c r="T632" s="204"/>
      <c r="U632" s="204"/>
      <c r="V632" s="204"/>
      <c r="W632" s="205"/>
      <c r="X632" s="205"/>
      <c r="Y632" s="205"/>
      <c r="Z632" s="205"/>
      <c r="AA632" s="205"/>
      <c r="AB632" s="205"/>
      <c r="AC632" s="205"/>
      <c r="AD632" s="205"/>
      <c r="AE632" s="205"/>
      <c r="AF632" s="205"/>
      <c r="AG632" s="205"/>
      <c r="AH632" s="206"/>
      <c r="AI632" s="206"/>
      <c r="AJ632" s="205"/>
      <c r="AK632" s="205"/>
      <c r="AL632" s="205"/>
      <c r="AM632" s="205"/>
      <c r="AN632" s="205"/>
      <c r="AO632" s="205"/>
      <c r="AP632" s="205"/>
      <c r="AQ632" s="205"/>
      <c r="AR632" s="205"/>
      <c r="AS632" s="205"/>
      <c r="AT632" s="205"/>
      <c r="AU632" s="205"/>
      <c r="AV632" s="205"/>
      <c r="AW632" s="205"/>
      <c r="AX632" s="205"/>
      <c r="AY632" s="205"/>
      <c r="AZ632" s="205"/>
      <c r="BA632" s="205"/>
      <c r="BB632" s="205"/>
      <c r="BC632" s="205"/>
      <c r="BD632" s="205"/>
      <c r="BE632" s="205"/>
      <c r="BF632" s="205"/>
      <c r="BG632" s="205"/>
      <c r="BH632" s="205"/>
      <c r="BI632" s="205"/>
      <c r="BJ632" s="205"/>
      <c r="BK632" s="205"/>
      <c r="BL632" s="205"/>
      <c r="BM632" s="205"/>
      <c r="BN632" s="205"/>
      <c r="BO632" s="205"/>
      <c r="BP632" s="205"/>
      <c r="BQ632" s="205"/>
      <c r="BR632" s="205"/>
      <c r="BS632" s="205"/>
      <c r="BT632" s="205"/>
      <c r="BU632" s="205"/>
      <c r="BV632" s="205"/>
      <c r="BW632" s="205"/>
      <c r="BX632" s="205"/>
      <c r="BY632" s="205"/>
      <c r="BZ632" s="205"/>
      <c r="CA632" s="205"/>
      <c r="CB632" s="205"/>
    </row>
    <row r="633" spans="2:80" ht="18.75">
      <c r="B633" s="201"/>
      <c r="C633" s="201"/>
      <c r="D633" s="203"/>
      <c r="E633" s="203"/>
      <c r="F633" s="203"/>
      <c r="G633" s="203"/>
      <c r="H633" s="203"/>
      <c r="I633" s="203"/>
      <c r="J633" s="210"/>
      <c r="K633" s="203"/>
      <c r="L633" s="203"/>
      <c r="M633" s="203"/>
      <c r="N633" s="203"/>
      <c r="O633" s="211"/>
      <c r="P633" s="212"/>
      <c r="Q633" s="203"/>
      <c r="R633" s="204"/>
      <c r="S633" s="204"/>
      <c r="T633" s="204"/>
      <c r="U633" s="204"/>
      <c r="V633" s="204"/>
      <c r="W633" s="205"/>
      <c r="X633" s="205"/>
      <c r="Y633" s="205"/>
      <c r="Z633" s="205"/>
      <c r="AA633" s="205"/>
      <c r="AB633" s="205"/>
      <c r="AC633" s="205"/>
      <c r="AD633" s="205"/>
      <c r="AE633" s="205"/>
      <c r="AF633" s="205"/>
      <c r="AG633" s="205"/>
      <c r="AH633" s="206"/>
      <c r="AI633" s="206"/>
      <c r="AJ633" s="205"/>
      <c r="AK633" s="205"/>
      <c r="AL633" s="205"/>
      <c r="AM633" s="205"/>
      <c r="AN633" s="205"/>
      <c r="AO633" s="205"/>
      <c r="AP633" s="205"/>
      <c r="AQ633" s="205"/>
      <c r="AR633" s="205"/>
      <c r="AS633" s="205"/>
      <c r="AT633" s="205"/>
      <c r="AU633" s="205"/>
      <c r="AV633" s="205"/>
      <c r="AW633" s="205"/>
      <c r="AX633" s="205"/>
      <c r="AY633" s="205"/>
      <c r="AZ633" s="205"/>
      <c r="BA633" s="205"/>
      <c r="BB633" s="205"/>
      <c r="BC633" s="205"/>
      <c r="BD633" s="205"/>
      <c r="BE633" s="205"/>
      <c r="BF633" s="205"/>
      <c r="BG633" s="205"/>
      <c r="BH633" s="205"/>
      <c r="BI633" s="205"/>
      <c r="BJ633" s="205"/>
      <c r="BK633" s="205"/>
      <c r="BL633" s="205"/>
      <c r="BM633" s="205"/>
      <c r="BN633" s="205"/>
      <c r="BO633" s="205"/>
      <c r="BP633" s="205"/>
      <c r="BQ633" s="205"/>
      <c r="BR633" s="205"/>
      <c r="BS633" s="205"/>
      <c r="BT633" s="205"/>
      <c r="BU633" s="205"/>
      <c r="BV633" s="205"/>
      <c r="BW633" s="205"/>
      <c r="BX633" s="205"/>
      <c r="BY633" s="205"/>
      <c r="BZ633" s="205"/>
      <c r="CA633" s="205"/>
      <c r="CB633" s="205"/>
    </row>
    <row r="634" spans="2:80" ht="18.75">
      <c r="B634" s="201"/>
      <c r="C634" s="201"/>
      <c r="D634" s="203"/>
      <c r="E634" s="203"/>
      <c r="F634" s="203"/>
      <c r="G634" s="203"/>
      <c r="H634" s="203"/>
      <c r="I634" s="203"/>
      <c r="J634" s="210"/>
      <c r="K634" s="203"/>
      <c r="L634" s="203"/>
      <c r="M634" s="203"/>
      <c r="N634" s="203"/>
      <c r="O634" s="211"/>
      <c r="P634" s="212"/>
      <c r="Q634" s="203"/>
      <c r="R634" s="204"/>
      <c r="S634" s="204"/>
      <c r="T634" s="204"/>
      <c r="U634" s="204"/>
      <c r="V634" s="204"/>
      <c r="W634" s="205"/>
      <c r="X634" s="205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6"/>
      <c r="AI634" s="206"/>
      <c r="AJ634" s="205"/>
      <c r="AK634" s="205"/>
      <c r="AL634" s="205"/>
      <c r="AM634" s="205"/>
      <c r="AN634" s="205"/>
      <c r="AO634" s="205"/>
      <c r="AP634" s="205"/>
      <c r="AQ634" s="205"/>
      <c r="AR634" s="205"/>
      <c r="AS634" s="205"/>
      <c r="AT634" s="205"/>
      <c r="AU634" s="205"/>
      <c r="AV634" s="205"/>
      <c r="AW634" s="205"/>
      <c r="AX634" s="205"/>
      <c r="AY634" s="205"/>
      <c r="AZ634" s="205"/>
      <c r="BA634" s="205"/>
      <c r="BB634" s="205"/>
      <c r="BC634" s="205"/>
      <c r="BD634" s="205"/>
      <c r="BE634" s="205"/>
      <c r="BF634" s="205"/>
      <c r="BG634" s="205"/>
      <c r="BH634" s="205"/>
      <c r="BI634" s="205"/>
      <c r="BJ634" s="205"/>
      <c r="BK634" s="205"/>
      <c r="BL634" s="205"/>
      <c r="BM634" s="205"/>
      <c r="BN634" s="205"/>
      <c r="BO634" s="205"/>
      <c r="BP634" s="205"/>
      <c r="BQ634" s="205"/>
      <c r="BR634" s="205"/>
      <c r="BS634" s="205"/>
      <c r="BT634" s="205"/>
      <c r="BU634" s="205"/>
      <c r="BV634" s="205"/>
      <c r="BW634" s="205"/>
      <c r="BX634" s="205"/>
      <c r="BY634" s="205"/>
      <c r="BZ634" s="205"/>
      <c r="CA634" s="205"/>
      <c r="CB634" s="205"/>
    </row>
    <row r="635" spans="2:80" ht="18.75">
      <c r="B635" s="201"/>
      <c r="C635" s="201"/>
      <c r="D635" s="203"/>
      <c r="E635" s="203"/>
      <c r="F635" s="203"/>
      <c r="G635" s="203"/>
      <c r="H635" s="203"/>
      <c r="I635" s="203"/>
      <c r="J635" s="210"/>
      <c r="K635" s="203"/>
      <c r="L635" s="203"/>
      <c r="M635" s="203"/>
      <c r="N635" s="203"/>
      <c r="O635" s="211"/>
      <c r="P635" s="212"/>
      <c r="Q635" s="203"/>
      <c r="R635" s="204"/>
      <c r="S635" s="204"/>
      <c r="T635" s="204"/>
      <c r="U635" s="204"/>
      <c r="V635" s="204"/>
      <c r="W635" s="205"/>
      <c r="X635" s="205"/>
      <c r="Y635" s="205"/>
      <c r="Z635" s="205"/>
      <c r="AA635" s="205"/>
      <c r="AB635" s="205"/>
      <c r="AC635" s="205"/>
      <c r="AD635" s="205"/>
      <c r="AE635" s="205"/>
      <c r="AF635" s="205"/>
      <c r="AG635" s="205"/>
      <c r="AH635" s="206"/>
      <c r="AI635" s="206"/>
      <c r="AJ635" s="205"/>
      <c r="AK635" s="205"/>
      <c r="AL635" s="205"/>
      <c r="AM635" s="205"/>
      <c r="AN635" s="205"/>
      <c r="AO635" s="205"/>
      <c r="AP635" s="205"/>
      <c r="AQ635" s="205"/>
      <c r="AR635" s="205"/>
      <c r="AS635" s="205"/>
      <c r="AT635" s="205"/>
      <c r="AU635" s="205"/>
      <c r="AV635" s="205"/>
      <c r="AW635" s="205"/>
      <c r="AX635" s="205"/>
      <c r="AY635" s="205"/>
      <c r="AZ635" s="205"/>
      <c r="BA635" s="205"/>
      <c r="BB635" s="205"/>
      <c r="BC635" s="205"/>
      <c r="BD635" s="205"/>
      <c r="BE635" s="205"/>
      <c r="BF635" s="205"/>
      <c r="BG635" s="205"/>
      <c r="BH635" s="205"/>
      <c r="BI635" s="205"/>
      <c r="BJ635" s="205"/>
      <c r="BK635" s="205"/>
      <c r="BL635" s="205"/>
      <c r="BM635" s="205"/>
      <c r="BN635" s="205"/>
      <c r="BO635" s="205"/>
      <c r="BP635" s="205"/>
      <c r="BQ635" s="205"/>
      <c r="BR635" s="205"/>
      <c r="BS635" s="205"/>
      <c r="BT635" s="205"/>
      <c r="BU635" s="205"/>
      <c r="BV635" s="205"/>
      <c r="BW635" s="205"/>
      <c r="BX635" s="205"/>
      <c r="BY635" s="205"/>
      <c r="BZ635" s="205"/>
      <c r="CA635" s="205"/>
      <c r="CB635" s="205"/>
    </row>
    <row r="636" spans="2:80" ht="18.75">
      <c r="B636" s="201"/>
      <c r="C636" s="201"/>
      <c r="D636" s="203"/>
      <c r="E636" s="203"/>
      <c r="F636" s="203"/>
      <c r="G636" s="203"/>
      <c r="H636" s="203"/>
      <c r="I636" s="203"/>
      <c r="J636" s="210"/>
      <c r="K636" s="203"/>
      <c r="L636" s="203"/>
      <c r="M636" s="203"/>
      <c r="N636" s="203"/>
      <c r="O636" s="214"/>
      <c r="P636" s="212"/>
      <c r="Q636" s="203"/>
      <c r="R636" s="204"/>
      <c r="S636" s="204"/>
      <c r="T636" s="204"/>
      <c r="U636" s="204"/>
      <c r="V636" s="204"/>
      <c r="W636" s="205"/>
      <c r="X636" s="205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6"/>
      <c r="AI636" s="206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5"/>
      <c r="AT636" s="205"/>
      <c r="AU636" s="205"/>
      <c r="AV636" s="205"/>
      <c r="AW636" s="205"/>
      <c r="AX636" s="205"/>
      <c r="AY636" s="205"/>
      <c r="AZ636" s="205"/>
      <c r="BA636" s="205"/>
      <c r="BB636" s="205"/>
      <c r="BC636" s="205"/>
      <c r="BD636" s="205"/>
      <c r="BE636" s="205"/>
      <c r="BF636" s="205"/>
      <c r="BG636" s="205"/>
      <c r="BH636" s="205"/>
      <c r="BI636" s="205"/>
      <c r="BJ636" s="205"/>
      <c r="BK636" s="205"/>
      <c r="BL636" s="205"/>
      <c r="BM636" s="205"/>
      <c r="BN636" s="205"/>
      <c r="BO636" s="205"/>
      <c r="BP636" s="205"/>
      <c r="BQ636" s="205"/>
      <c r="BR636" s="205"/>
      <c r="BS636" s="205"/>
      <c r="BT636" s="205"/>
      <c r="BU636" s="205"/>
      <c r="BV636" s="205"/>
      <c r="BW636" s="205"/>
      <c r="BX636" s="205"/>
      <c r="BY636" s="205"/>
      <c r="BZ636" s="205"/>
      <c r="CA636" s="205"/>
      <c r="CB636" s="205"/>
    </row>
    <row r="637" spans="2:80" ht="18.75">
      <c r="B637" s="201"/>
      <c r="C637" s="201"/>
      <c r="D637" s="203"/>
      <c r="E637" s="203"/>
      <c r="F637" s="203"/>
      <c r="G637" s="203"/>
      <c r="H637" s="203"/>
      <c r="I637" s="203"/>
      <c r="J637" s="210"/>
      <c r="K637" s="203"/>
      <c r="L637" s="203"/>
      <c r="M637" s="203"/>
      <c r="N637" s="203"/>
      <c r="O637" s="214"/>
      <c r="P637" s="212"/>
      <c r="Q637" s="203"/>
      <c r="R637" s="204"/>
      <c r="S637" s="204"/>
      <c r="T637" s="204"/>
      <c r="U637" s="204"/>
      <c r="V637" s="204"/>
      <c r="W637" s="205"/>
      <c r="X637" s="205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6"/>
      <c r="AI637" s="206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  <c r="AX637" s="205"/>
      <c r="AY637" s="205"/>
      <c r="AZ637" s="205"/>
      <c r="BA637" s="205"/>
      <c r="BB637" s="205"/>
      <c r="BC637" s="205"/>
      <c r="BD637" s="205"/>
      <c r="BE637" s="205"/>
      <c r="BF637" s="205"/>
      <c r="BG637" s="205"/>
      <c r="BH637" s="205"/>
      <c r="BI637" s="205"/>
      <c r="BJ637" s="205"/>
      <c r="BK637" s="205"/>
      <c r="BL637" s="205"/>
      <c r="BM637" s="205"/>
      <c r="BN637" s="205"/>
      <c r="BO637" s="205"/>
      <c r="BP637" s="205"/>
      <c r="BQ637" s="205"/>
      <c r="BR637" s="205"/>
      <c r="BS637" s="205"/>
      <c r="BT637" s="205"/>
      <c r="BU637" s="205"/>
      <c r="BV637" s="205"/>
      <c r="BW637" s="205"/>
      <c r="BX637" s="205"/>
      <c r="BY637" s="205"/>
      <c r="BZ637" s="205"/>
      <c r="CA637" s="205"/>
      <c r="CB637" s="205"/>
    </row>
    <row r="638" spans="2:80" ht="18.75">
      <c r="B638" s="201"/>
      <c r="C638" s="201"/>
      <c r="D638" s="203"/>
      <c r="E638" s="203"/>
      <c r="F638" s="203"/>
      <c r="G638" s="203"/>
      <c r="H638" s="203"/>
      <c r="I638" s="203"/>
      <c r="J638" s="210"/>
      <c r="K638" s="203"/>
      <c r="L638" s="203"/>
      <c r="M638" s="203"/>
      <c r="N638" s="203"/>
      <c r="O638" s="214"/>
      <c r="P638" s="212"/>
      <c r="Q638" s="203"/>
      <c r="R638" s="204"/>
      <c r="S638" s="204"/>
      <c r="T638" s="204"/>
      <c r="U638" s="204"/>
      <c r="V638" s="204"/>
      <c r="W638" s="205"/>
      <c r="X638" s="205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6"/>
      <c r="AI638" s="206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5"/>
      <c r="AT638" s="205"/>
      <c r="AU638" s="205"/>
      <c r="AV638" s="205"/>
      <c r="AW638" s="205"/>
      <c r="AX638" s="205"/>
      <c r="AY638" s="205"/>
      <c r="AZ638" s="205"/>
      <c r="BA638" s="205"/>
      <c r="BB638" s="205"/>
      <c r="BC638" s="205"/>
      <c r="BD638" s="205"/>
      <c r="BE638" s="205"/>
      <c r="BF638" s="205"/>
      <c r="BG638" s="205"/>
      <c r="BH638" s="205"/>
      <c r="BI638" s="205"/>
      <c r="BJ638" s="205"/>
      <c r="BK638" s="205"/>
      <c r="BL638" s="205"/>
      <c r="BM638" s="205"/>
      <c r="BN638" s="205"/>
      <c r="BO638" s="205"/>
      <c r="BP638" s="205"/>
      <c r="BQ638" s="205"/>
      <c r="BR638" s="205"/>
      <c r="BS638" s="205"/>
      <c r="BT638" s="205"/>
      <c r="BU638" s="205"/>
      <c r="BV638" s="205"/>
      <c r="BW638" s="205"/>
      <c r="BX638" s="205"/>
      <c r="BY638" s="205"/>
      <c r="BZ638" s="205"/>
      <c r="CA638" s="205"/>
      <c r="CB638" s="205"/>
    </row>
    <row r="639" spans="2:80" ht="18.75">
      <c r="B639" s="201"/>
      <c r="C639" s="201"/>
      <c r="D639" s="203"/>
      <c r="E639" s="203"/>
      <c r="F639" s="203"/>
      <c r="G639" s="203"/>
      <c r="H639" s="203"/>
      <c r="I639" s="203"/>
      <c r="J639" s="210"/>
      <c r="K639" s="203"/>
      <c r="L639" s="203"/>
      <c r="M639" s="203"/>
      <c r="N639" s="203"/>
      <c r="O639" s="214"/>
      <c r="P639" s="212"/>
      <c r="Q639" s="203"/>
      <c r="R639" s="204"/>
      <c r="S639" s="204"/>
      <c r="T639" s="204"/>
      <c r="U639" s="204"/>
      <c r="V639" s="204"/>
      <c r="W639" s="205"/>
      <c r="X639" s="205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6"/>
      <c r="AI639" s="206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5"/>
      <c r="AT639" s="205"/>
      <c r="AU639" s="205"/>
      <c r="AV639" s="205"/>
      <c r="AW639" s="205"/>
      <c r="AX639" s="205"/>
      <c r="AY639" s="205"/>
      <c r="AZ639" s="205"/>
      <c r="BA639" s="205"/>
      <c r="BB639" s="205"/>
      <c r="BC639" s="205"/>
      <c r="BD639" s="205"/>
      <c r="BE639" s="205"/>
      <c r="BF639" s="205"/>
      <c r="BG639" s="205"/>
      <c r="BH639" s="205"/>
      <c r="BI639" s="205"/>
      <c r="BJ639" s="205"/>
      <c r="BK639" s="205"/>
      <c r="BL639" s="205"/>
      <c r="BM639" s="205"/>
      <c r="BN639" s="205"/>
      <c r="BO639" s="205"/>
      <c r="BP639" s="205"/>
      <c r="BQ639" s="205"/>
      <c r="BR639" s="205"/>
      <c r="BS639" s="205"/>
      <c r="BT639" s="205"/>
      <c r="BU639" s="205"/>
      <c r="BV639" s="205"/>
      <c r="BW639" s="205"/>
      <c r="BX639" s="205"/>
      <c r="BY639" s="205"/>
      <c r="BZ639" s="205"/>
      <c r="CA639" s="205"/>
      <c r="CB639" s="205"/>
    </row>
    <row r="640" spans="2:80" ht="18.75">
      <c r="B640" s="201"/>
      <c r="C640" s="201"/>
      <c r="D640" s="203"/>
      <c r="E640" s="203"/>
      <c r="F640" s="203"/>
      <c r="G640" s="203"/>
      <c r="H640" s="203"/>
      <c r="I640" s="203"/>
      <c r="J640" s="210"/>
      <c r="K640" s="203"/>
      <c r="L640" s="203"/>
      <c r="M640" s="203"/>
      <c r="N640" s="203"/>
      <c r="O640" s="214"/>
      <c r="P640" s="212"/>
      <c r="Q640" s="203"/>
      <c r="R640" s="204"/>
      <c r="S640" s="204"/>
      <c r="T640" s="204"/>
      <c r="U640" s="204"/>
      <c r="V640" s="204"/>
      <c r="W640" s="205"/>
      <c r="X640" s="205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6"/>
      <c r="AI640" s="206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5"/>
      <c r="AT640" s="205"/>
      <c r="AU640" s="205"/>
      <c r="AV640" s="205"/>
      <c r="AW640" s="205"/>
      <c r="AX640" s="205"/>
      <c r="AY640" s="205"/>
      <c r="AZ640" s="205"/>
      <c r="BA640" s="205"/>
      <c r="BB640" s="205"/>
      <c r="BC640" s="205"/>
      <c r="BD640" s="205"/>
      <c r="BE640" s="205"/>
      <c r="BF640" s="205"/>
      <c r="BG640" s="205"/>
      <c r="BH640" s="205"/>
      <c r="BI640" s="205"/>
      <c r="BJ640" s="205"/>
      <c r="BK640" s="205"/>
      <c r="BL640" s="205"/>
      <c r="BM640" s="205"/>
      <c r="BN640" s="205"/>
      <c r="BO640" s="205"/>
      <c r="BP640" s="205"/>
      <c r="BQ640" s="205"/>
      <c r="BR640" s="205"/>
      <c r="BS640" s="205"/>
      <c r="BT640" s="205"/>
      <c r="BU640" s="205"/>
      <c r="BV640" s="205"/>
      <c r="BW640" s="205"/>
      <c r="BX640" s="205"/>
      <c r="BY640" s="205"/>
      <c r="BZ640" s="205"/>
      <c r="CA640" s="205"/>
      <c r="CB640" s="205"/>
    </row>
    <row r="641" spans="2:80" ht="18.75">
      <c r="B641" s="201"/>
      <c r="C641" s="201"/>
      <c r="D641" s="203"/>
      <c r="E641" s="203"/>
      <c r="F641" s="203"/>
      <c r="G641" s="203"/>
      <c r="H641" s="203"/>
      <c r="I641" s="203"/>
      <c r="J641" s="210"/>
      <c r="K641" s="203"/>
      <c r="L641" s="203"/>
      <c r="M641" s="203"/>
      <c r="N641" s="203"/>
      <c r="O641" s="214"/>
      <c r="P641" s="212"/>
      <c r="Q641" s="203"/>
      <c r="R641" s="204"/>
      <c r="S641" s="204"/>
      <c r="T641" s="204"/>
      <c r="U641" s="204"/>
      <c r="V641" s="204"/>
      <c r="W641" s="205"/>
      <c r="X641" s="205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6"/>
      <c r="AI641" s="206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05"/>
      <c r="AT641" s="205"/>
      <c r="AU641" s="205"/>
      <c r="AV641" s="205"/>
      <c r="AW641" s="205"/>
      <c r="AX641" s="205"/>
      <c r="AY641" s="205"/>
      <c r="AZ641" s="205"/>
      <c r="BA641" s="205"/>
      <c r="BB641" s="205"/>
      <c r="BC641" s="205"/>
      <c r="BD641" s="205"/>
      <c r="BE641" s="205"/>
      <c r="BF641" s="205"/>
      <c r="BG641" s="205"/>
      <c r="BH641" s="205"/>
      <c r="BI641" s="205"/>
      <c r="BJ641" s="205"/>
      <c r="BK641" s="205"/>
      <c r="BL641" s="205"/>
      <c r="BM641" s="205"/>
      <c r="BN641" s="205"/>
      <c r="BO641" s="205"/>
      <c r="BP641" s="205"/>
      <c r="BQ641" s="205"/>
      <c r="BR641" s="205"/>
      <c r="BS641" s="205"/>
      <c r="BT641" s="205"/>
      <c r="BU641" s="205"/>
      <c r="BV641" s="205"/>
      <c r="BW641" s="205"/>
      <c r="BX641" s="205"/>
      <c r="BY641" s="205"/>
      <c r="BZ641" s="205"/>
      <c r="CA641" s="205"/>
      <c r="CB641" s="205"/>
    </row>
    <row r="642" spans="2:80" ht="18.75">
      <c r="B642" s="201"/>
      <c r="C642" s="201"/>
      <c r="D642" s="203"/>
      <c r="E642" s="203"/>
      <c r="F642" s="203"/>
      <c r="G642" s="203"/>
      <c r="H642" s="203"/>
      <c r="I642" s="203"/>
      <c r="J642" s="210"/>
      <c r="K642" s="203"/>
      <c r="L642" s="203"/>
      <c r="M642" s="203"/>
      <c r="N642" s="203"/>
      <c r="O642" s="214"/>
      <c r="P642" s="212"/>
      <c r="Q642" s="203"/>
      <c r="R642" s="204"/>
      <c r="S642" s="204"/>
      <c r="T642" s="204"/>
      <c r="U642" s="204"/>
      <c r="V642" s="204"/>
      <c r="W642" s="205"/>
      <c r="X642" s="205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6"/>
      <c r="AI642" s="206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05"/>
      <c r="AT642" s="205"/>
      <c r="AU642" s="205"/>
      <c r="AV642" s="205"/>
      <c r="AW642" s="205"/>
      <c r="AX642" s="205"/>
      <c r="AY642" s="205"/>
      <c r="AZ642" s="205"/>
      <c r="BA642" s="205"/>
      <c r="BB642" s="205"/>
      <c r="BC642" s="205"/>
      <c r="BD642" s="205"/>
      <c r="BE642" s="205"/>
      <c r="BF642" s="205"/>
      <c r="BG642" s="205"/>
      <c r="BH642" s="205"/>
      <c r="BI642" s="205"/>
      <c r="BJ642" s="205"/>
      <c r="BK642" s="205"/>
      <c r="BL642" s="205"/>
      <c r="BM642" s="205"/>
      <c r="BN642" s="205"/>
      <c r="BO642" s="205"/>
      <c r="BP642" s="205"/>
      <c r="BQ642" s="205"/>
      <c r="BR642" s="205"/>
      <c r="BS642" s="205"/>
      <c r="BT642" s="205"/>
      <c r="BU642" s="205"/>
      <c r="BV642" s="205"/>
      <c r="BW642" s="205"/>
      <c r="BX642" s="205"/>
      <c r="BY642" s="205"/>
      <c r="BZ642" s="205"/>
      <c r="CA642" s="205"/>
      <c r="CB642" s="205"/>
    </row>
    <row r="643" spans="2:80" ht="18.75">
      <c r="B643" s="201"/>
      <c r="C643" s="201"/>
      <c r="D643" s="203"/>
      <c r="E643" s="203"/>
      <c r="F643" s="203"/>
      <c r="G643" s="203"/>
      <c r="H643" s="203"/>
      <c r="I643" s="203"/>
      <c r="J643" s="210"/>
      <c r="K643" s="203"/>
      <c r="L643" s="203"/>
      <c r="M643" s="203"/>
      <c r="N643" s="203"/>
      <c r="O643" s="216"/>
      <c r="P643" s="212"/>
      <c r="Q643" s="203"/>
      <c r="R643" s="204"/>
      <c r="S643" s="204"/>
      <c r="T643" s="204"/>
      <c r="U643" s="204"/>
      <c r="V643" s="204"/>
      <c r="W643" s="205"/>
      <c r="X643" s="205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6"/>
      <c r="AI643" s="206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05"/>
      <c r="AT643" s="205"/>
      <c r="AU643" s="205"/>
      <c r="AV643" s="205"/>
      <c r="AW643" s="205"/>
      <c r="AX643" s="205"/>
      <c r="AY643" s="205"/>
      <c r="AZ643" s="205"/>
      <c r="BA643" s="205"/>
      <c r="BB643" s="205"/>
      <c r="BC643" s="205"/>
      <c r="BD643" s="205"/>
      <c r="BE643" s="205"/>
      <c r="BF643" s="205"/>
      <c r="BG643" s="205"/>
      <c r="BH643" s="205"/>
      <c r="BI643" s="205"/>
      <c r="BJ643" s="205"/>
      <c r="BK643" s="205"/>
      <c r="BL643" s="205"/>
      <c r="BM643" s="205"/>
      <c r="BN643" s="205"/>
      <c r="BO643" s="205"/>
      <c r="BP643" s="205"/>
      <c r="BQ643" s="205"/>
      <c r="BR643" s="205"/>
      <c r="BS643" s="205"/>
      <c r="BT643" s="205"/>
      <c r="BU643" s="205"/>
      <c r="BV643" s="205"/>
      <c r="BW643" s="205"/>
      <c r="BX643" s="205"/>
      <c r="BY643" s="205"/>
      <c r="BZ643" s="205"/>
      <c r="CA643" s="205"/>
      <c r="CB643" s="205"/>
    </row>
    <row r="644" spans="2:80" ht="18.75">
      <c r="B644" s="201"/>
      <c r="C644" s="201"/>
      <c r="D644" s="203"/>
      <c r="E644" s="203"/>
      <c r="F644" s="203"/>
      <c r="G644" s="203"/>
      <c r="H644" s="203"/>
      <c r="I644" s="203"/>
      <c r="J644" s="210"/>
      <c r="K644" s="203"/>
      <c r="L644" s="203"/>
      <c r="M644" s="203"/>
      <c r="N644" s="203"/>
      <c r="O644" s="214"/>
      <c r="P644" s="212"/>
      <c r="Q644" s="203"/>
      <c r="R644" s="204"/>
      <c r="S644" s="204"/>
      <c r="T644" s="204"/>
      <c r="U644" s="204"/>
      <c r="V644" s="204"/>
      <c r="W644" s="205"/>
      <c r="X644" s="205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6"/>
      <c r="AI644" s="206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5"/>
      <c r="BC644" s="205"/>
      <c r="BD644" s="205"/>
      <c r="BE644" s="205"/>
      <c r="BF644" s="205"/>
      <c r="BG644" s="205"/>
      <c r="BH644" s="205"/>
      <c r="BI644" s="205"/>
      <c r="BJ644" s="205"/>
      <c r="BK644" s="205"/>
      <c r="BL644" s="205"/>
      <c r="BM644" s="205"/>
      <c r="BN644" s="205"/>
      <c r="BO644" s="205"/>
      <c r="BP644" s="205"/>
      <c r="BQ644" s="205"/>
      <c r="BR644" s="205"/>
      <c r="BS644" s="205"/>
      <c r="BT644" s="205"/>
      <c r="BU644" s="205"/>
      <c r="BV644" s="205"/>
      <c r="BW644" s="205"/>
      <c r="BX644" s="205"/>
      <c r="BY644" s="205"/>
      <c r="BZ644" s="205"/>
      <c r="CA644" s="205"/>
      <c r="CB644" s="205"/>
    </row>
    <row r="645" spans="2:80" ht="18.75">
      <c r="B645" s="201"/>
      <c r="C645" s="201"/>
      <c r="D645" s="203"/>
      <c r="E645" s="203"/>
      <c r="F645" s="203"/>
      <c r="G645" s="203"/>
      <c r="H645" s="203"/>
      <c r="I645" s="203"/>
      <c r="J645" s="210"/>
      <c r="K645" s="203"/>
      <c r="L645" s="203"/>
      <c r="M645" s="203"/>
      <c r="N645" s="203"/>
      <c r="O645" s="216"/>
      <c r="P645" s="212"/>
      <c r="Q645" s="203"/>
      <c r="R645" s="204"/>
      <c r="S645" s="204"/>
      <c r="T645" s="204"/>
      <c r="U645" s="204"/>
      <c r="V645" s="204"/>
      <c r="W645" s="205"/>
      <c r="X645" s="205"/>
      <c r="Y645" s="205"/>
      <c r="Z645" s="205"/>
      <c r="AA645" s="205"/>
      <c r="AB645" s="205"/>
      <c r="AC645" s="205"/>
      <c r="AD645" s="205"/>
      <c r="AE645" s="205"/>
      <c r="AF645" s="205"/>
      <c r="AG645" s="205"/>
      <c r="AH645" s="206"/>
      <c r="AI645" s="206"/>
      <c r="AJ645" s="205"/>
      <c r="AK645" s="205"/>
      <c r="AL645" s="205"/>
      <c r="AM645" s="205"/>
      <c r="AN645" s="205"/>
      <c r="AO645" s="205"/>
      <c r="AP645" s="205"/>
      <c r="AQ645" s="205"/>
      <c r="AR645" s="205"/>
      <c r="AS645" s="205"/>
      <c r="AT645" s="205"/>
      <c r="AU645" s="205"/>
      <c r="AV645" s="205"/>
      <c r="AW645" s="205"/>
      <c r="AX645" s="205"/>
      <c r="AY645" s="205"/>
      <c r="AZ645" s="205"/>
      <c r="BA645" s="205"/>
      <c r="BB645" s="205"/>
      <c r="BC645" s="205"/>
      <c r="BD645" s="205"/>
      <c r="BE645" s="205"/>
      <c r="BF645" s="205"/>
      <c r="BG645" s="205"/>
      <c r="BH645" s="205"/>
      <c r="BI645" s="205"/>
      <c r="BJ645" s="205"/>
      <c r="BK645" s="205"/>
      <c r="BL645" s="205"/>
      <c r="BM645" s="205"/>
      <c r="BN645" s="205"/>
      <c r="BO645" s="205"/>
      <c r="BP645" s="205"/>
      <c r="BQ645" s="205"/>
      <c r="BR645" s="205"/>
      <c r="BS645" s="205"/>
      <c r="BT645" s="205"/>
      <c r="BU645" s="205"/>
      <c r="BV645" s="205"/>
      <c r="BW645" s="205"/>
      <c r="BX645" s="205"/>
      <c r="BY645" s="205"/>
      <c r="BZ645" s="205"/>
      <c r="CA645" s="205"/>
      <c r="CB645" s="205"/>
    </row>
    <row r="646" spans="2:80" ht="18.75">
      <c r="B646" s="201"/>
      <c r="C646" s="201"/>
      <c r="D646" s="203"/>
      <c r="E646" s="203"/>
      <c r="F646" s="203"/>
      <c r="G646" s="203"/>
      <c r="H646" s="203"/>
      <c r="I646" s="203"/>
      <c r="J646" s="210"/>
      <c r="K646" s="203"/>
      <c r="L646" s="203"/>
      <c r="M646" s="203"/>
      <c r="N646" s="203"/>
      <c r="O646" s="216"/>
      <c r="P646" s="212"/>
      <c r="Q646" s="203"/>
      <c r="R646" s="204"/>
      <c r="S646" s="204"/>
      <c r="T646" s="204"/>
      <c r="U646" s="204"/>
      <c r="V646" s="204"/>
      <c r="W646" s="205"/>
      <c r="X646" s="205"/>
      <c r="Y646" s="205"/>
      <c r="Z646" s="205"/>
      <c r="AA646" s="205"/>
      <c r="AB646" s="205"/>
      <c r="AC646" s="205"/>
      <c r="AD646" s="205"/>
      <c r="AE646" s="205"/>
      <c r="AF646" s="205"/>
      <c r="AG646" s="205"/>
      <c r="AH646" s="206"/>
      <c r="AI646" s="206"/>
      <c r="AJ646" s="205"/>
      <c r="AK646" s="205"/>
      <c r="AL646" s="205"/>
      <c r="AM646" s="205"/>
      <c r="AN646" s="205"/>
      <c r="AO646" s="205"/>
      <c r="AP646" s="205"/>
      <c r="AQ646" s="205"/>
      <c r="AR646" s="205"/>
      <c r="AS646" s="205"/>
      <c r="AT646" s="205"/>
      <c r="AU646" s="205"/>
      <c r="AV646" s="205"/>
      <c r="AW646" s="205"/>
      <c r="AX646" s="205"/>
      <c r="AY646" s="205"/>
      <c r="AZ646" s="205"/>
      <c r="BA646" s="205"/>
      <c r="BB646" s="205"/>
      <c r="BC646" s="205"/>
      <c r="BD646" s="205"/>
      <c r="BE646" s="205"/>
      <c r="BF646" s="205"/>
      <c r="BG646" s="205"/>
      <c r="BH646" s="205"/>
      <c r="BI646" s="205"/>
      <c r="BJ646" s="205"/>
      <c r="BK646" s="205"/>
      <c r="BL646" s="205"/>
      <c r="BM646" s="205"/>
      <c r="BN646" s="205"/>
      <c r="BO646" s="205"/>
      <c r="BP646" s="205"/>
      <c r="BQ646" s="205"/>
      <c r="BR646" s="205"/>
      <c r="BS646" s="205"/>
      <c r="BT646" s="205"/>
      <c r="BU646" s="205"/>
      <c r="BV646" s="205"/>
      <c r="BW646" s="205"/>
      <c r="BX646" s="205"/>
      <c r="BY646" s="205"/>
      <c r="BZ646" s="205"/>
      <c r="CA646" s="205"/>
      <c r="CB646" s="205"/>
    </row>
    <row r="647" spans="2:80" ht="18.75">
      <c r="B647" s="201"/>
      <c r="C647" s="201"/>
      <c r="D647" s="203"/>
      <c r="E647" s="203"/>
      <c r="F647" s="203"/>
      <c r="G647" s="203"/>
      <c r="H647" s="203"/>
      <c r="I647" s="203"/>
      <c r="J647" s="210"/>
      <c r="K647" s="203"/>
      <c r="L647" s="203"/>
      <c r="M647" s="203"/>
      <c r="N647" s="203"/>
      <c r="O647" s="211"/>
      <c r="P647" s="212"/>
      <c r="Q647" s="203"/>
      <c r="R647" s="204"/>
      <c r="S647" s="204"/>
      <c r="T647" s="204"/>
      <c r="U647" s="204"/>
      <c r="V647" s="204"/>
      <c r="W647" s="205"/>
      <c r="X647" s="205"/>
      <c r="Y647" s="205"/>
      <c r="Z647" s="205"/>
      <c r="AA647" s="205"/>
      <c r="AB647" s="205"/>
      <c r="AC647" s="205"/>
      <c r="AD647" s="205"/>
      <c r="AE647" s="205"/>
      <c r="AF647" s="205"/>
      <c r="AG647" s="205"/>
      <c r="AH647" s="206"/>
      <c r="AI647" s="206"/>
      <c r="AJ647" s="205"/>
      <c r="AK647" s="205"/>
      <c r="AL647" s="205"/>
      <c r="AM647" s="205"/>
      <c r="AN647" s="205"/>
      <c r="AO647" s="205"/>
      <c r="AP647" s="205"/>
      <c r="AQ647" s="205"/>
      <c r="AR647" s="205"/>
      <c r="AS647" s="205"/>
      <c r="AT647" s="205"/>
      <c r="AU647" s="205"/>
      <c r="AV647" s="205"/>
      <c r="AW647" s="205"/>
      <c r="AX647" s="205"/>
      <c r="AY647" s="205"/>
      <c r="AZ647" s="205"/>
      <c r="BA647" s="205"/>
      <c r="BB647" s="205"/>
      <c r="BC647" s="205"/>
      <c r="BD647" s="205"/>
      <c r="BE647" s="205"/>
      <c r="BF647" s="205"/>
      <c r="BG647" s="205"/>
      <c r="BH647" s="205"/>
      <c r="BI647" s="205"/>
      <c r="BJ647" s="205"/>
      <c r="BK647" s="205"/>
      <c r="BL647" s="205"/>
      <c r="BM647" s="205"/>
      <c r="BN647" s="205"/>
      <c r="BO647" s="205"/>
      <c r="BP647" s="205"/>
      <c r="BQ647" s="205"/>
      <c r="BR647" s="205"/>
      <c r="BS647" s="205"/>
      <c r="BT647" s="205"/>
      <c r="BU647" s="205"/>
      <c r="BV647" s="205"/>
      <c r="BW647" s="205"/>
      <c r="BX647" s="205"/>
      <c r="BY647" s="205"/>
      <c r="BZ647" s="205"/>
      <c r="CA647" s="205"/>
      <c r="CB647" s="205"/>
    </row>
    <row r="648" spans="2:80" ht="18.75">
      <c r="B648" s="201"/>
      <c r="C648" s="201"/>
      <c r="D648" s="203"/>
      <c r="E648" s="203"/>
      <c r="F648" s="203"/>
      <c r="G648" s="203"/>
      <c r="H648" s="203"/>
      <c r="I648" s="203"/>
      <c r="J648" s="210"/>
      <c r="K648" s="203"/>
      <c r="L648" s="203"/>
      <c r="M648" s="203"/>
      <c r="N648" s="203"/>
      <c r="O648" s="214"/>
      <c r="P648" s="212"/>
      <c r="Q648" s="203"/>
      <c r="R648" s="204"/>
      <c r="S648" s="204"/>
      <c r="T648" s="204"/>
      <c r="U648" s="204"/>
      <c r="V648" s="204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6"/>
      <c r="AI648" s="206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5"/>
      <c r="AT648" s="205"/>
      <c r="AU648" s="205"/>
      <c r="AV648" s="205"/>
      <c r="AW648" s="205"/>
      <c r="AX648" s="205"/>
      <c r="AY648" s="205"/>
      <c r="AZ648" s="205"/>
      <c r="BA648" s="205"/>
      <c r="BB648" s="205"/>
      <c r="BC648" s="205"/>
      <c r="BD648" s="205"/>
      <c r="BE648" s="205"/>
      <c r="BF648" s="205"/>
      <c r="BG648" s="205"/>
      <c r="BH648" s="205"/>
      <c r="BI648" s="205"/>
      <c r="BJ648" s="205"/>
      <c r="BK648" s="205"/>
      <c r="BL648" s="205"/>
      <c r="BM648" s="205"/>
      <c r="BN648" s="205"/>
      <c r="BO648" s="205"/>
      <c r="BP648" s="205"/>
      <c r="BQ648" s="205"/>
      <c r="BR648" s="205"/>
      <c r="BS648" s="205"/>
      <c r="BT648" s="205"/>
      <c r="BU648" s="205"/>
      <c r="BV648" s="205"/>
      <c r="BW648" s="205"/>
      <c r="BX648" s="205"/>
      <c r="BY648" s="205"/>
      <c r="BZ648" s="205"/>
      <c r="CA648" s="205"/>
      <c r="CB648" s="205"/>
    </row>
    <row r="649" spans="2:80" ht="18.75">
      <c r="B649" s="201"/>
      <c r="C649" s="201"/>
      <c r="D649" s="203"/>
      <c r="E649" s="203"/>
      <c r="F649" s="203"/>
      <c r="G649" s="203"/>
      <c r="H649" s="203"/>
      <c r="I649" s="203"/>
      <c r="J649" s="210"/>
      <c r="K649" s="203"/>
      <c r="L649" s="203"/>
      <c r="M649" s="203"/>
      <c r="N649" s="203"/>
      <c r="O649" s="214"/>
      <c r="P649" s="212"/>
      <c r="Q649" s="203"/>
      <c r="R649" s="204"/>
      <c r="S649" s="204"/>
      <c r="T649" s="204"/>
      <c r="U649" s="204"/>
      <c r="V649" s="204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6"/>
      <c r="AI649" s="206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  <c r="AX649" s="205"/>
      <c r="AY649" s="205"/>
      <c r="AZ649" s="205"/>
      <c r="BA649" s="205"/>
      <c r="BB649" s="205"/>
      <c r="BC649" s="205"/>
      <c r="BD649" s="205"/>
      <c r="BE649" s="205"/>
      <c r="BF649" s="205"/>
      <c r="BG649" s="205"/>
      <c r="BH649" s="205"/>
      <c r="BI649" s="205"/>
      <c r="BJ649" s="205"/>
      <c r="BK649" s="205"/>
      <c r="BL649" s="205"/>
      <c r="BM649" s="205"/>
      <c r="BN649" s="205"/>
      <c r="BO649" s="205"/>
      <c r="BP649" s="205"/>
      <c r="BQ649" s="205"/>
      <c r="BR649" s="205"/>
      <c r="BS649" s="205"/>
      <c r="BT649" s="205"/>
      <c r="BU649" s="205"/>
      <c r="BV649" s="205"/>
      <c r="BW649" s="205"/>
      <c r="BX649" s="205"/>
      <c r="BY649" s="205"/>
      <c r="BZ649" s="205"/>
      <c r="CA649" s="205"/>
      <c r="CB649" s="205"/>
    </row>
    <row r="650" spans="2:80" ht="18.75">
      <c r="B650" s="201"/>
      <c r="C650" s="201"/>
      <c r="D650" s="203"/>
      <c r="E650" s="203"/>
      <c r="F650" s="203"/>
      <c r="G650" s="203"/>
      <c r="H650" s="203"/>
      <c r="I650" s="203"/>
      <c r="J650" s="210"/>
      <c r="K650" s="203"/>
      <c r="L650" s="203"/>
      <c r="M650" s="203"/>
      <c r="N650" s="203"/>
      <c r="O650" s="214"/>
      <c r="P650" s="212"/>
      <c r="Q650" s="203"/>
      <c r="R650" s="204"/>
      <c r="S650" s="204"/>
      <c r="T650" s="204"/>
      <c r="U650" s="204"/>
      <c r="V650" s="204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6"/>
      <c r="AI650" s="206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  <c r="AX650" s="205"/>
      <c r="AY650" s="205"/>
      <c r="AZ650" s="205"/>
      <c r="BA650" s="205"/>
      <c r="BB650" s="205"/>
      <c r="BC650" s="205"/>
      <c r="BD650" s="205"/>
      <c r="BE650" s="205"/>
      <c r="BF650" s="205"/>
      <c r="BG650" s="205"/>
      <c r="BH650" s="205"/>
      <c r="BI650" s="205"/>
      <c r="BJ650" s="205"/>
      <c r="BK650" s="205"/>
      <c r="BL650" s="205"/>
      <c r="BM650" s="205"/>
      <c r="BN650" s="205"/>
      <c r="BO650" s="205"/>
      <c r="BP650" s="205"/>
      <c r="BQ650" s="205"/>
      <c r="BR650" s="205"/>
      <c r="BS650" s="205"/>
      <c r="BT650" s="205"/>
      <c r="BU650" s="205"/>
      <c r="BV650" s="205"/>
      <c r="BW650" s="205"/>
      <c r="BX650" s="205"/>
      <c r="BY650" s="205"/>
      <c r="BZ650" s="205"/>
      <c r="CA650" s="205"/>
      <c r="CB650" s="205"/>
    </row>
    <row r="651" spans="2:80" ht="18.75">
      <c r="B651" s="201"/>
      <c r="C651" s="201"/>
      <c r="D651" s="203"/>
      <c r="E651" s="203"/>
      <c r="F651" s="203"/>
      <c r="G651" s="203"/>
      <c r="H651" s="203"/>
      <c r="I651" s="203"/>
      <c r="J651" s="210"/>
      <c r="K651" s="203"/>
      <c r="L651" s="203"/>
      <c r="M651" s="203"/>
      <c r="N651" s="203"/>
      <c r="O651" s="214"/>
      <c r="P651" s="212"/>
      <c r="Q651" s="203"/>
      <c r="R651" s="204"/>
      <c r="S651" s="204"/>
      <c r="T651" s="204"/>
      <c r="U651" s="204"/>
      <c r="V651" s="204"/>
      <c r="W651" s="205"/>
      <c r="X651" s="205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6"/>
      <c r="AI651" s="206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5"/>
      <c r="AT651" s="205"/>
      <c r="AU651" s="205"/>
      <c r="AV651" s="205"/>
      <c r="AW651" s="205"/>
      <c r="AX651" s="205"/>
      <c r="AY651" s="205"/>
      <c r="AZ651" s="205"/>
      <c r="BA651" s="205"/>
      <c r="BB651" s="205"/>
      <c r="BC651" s="205"/>
      <c r="BD651" s="205"/>
      <c r="BE651" s="205"/>
      <c r="BF651" s="205"/>
      <c r="BG651" s="205"/>
      <c r="BH651" s="205"/>
      <c r="BI651" s="205"/>
      <c r="BJ651" s="205"/>
      <c r="BK651" s="205"/>
      <c r="BL651" s="205"/>
      <c r="BM651" s="205"/>
      <c r="BN651" s="205"/>
      <c r="BO651" s="205"/>
      <c r="BP651" s="205"/>
      <c r="BQ651" s="205"/>
      <c r="BR651" s="205"/>
      <c r="BS651" s="205"/>
      <c r="BT651" s="205"/>
      <c r="BU651" s="205"/>
      <c r="BV651" s="205"/>
      <c r="BW651" s="205"/>
      <c r="BX651" s="205"/>
      <c r="BY651" s="205"/>
      <c r="BZ651" s="205"/>
      <c r="CA651" s="205"/>
      <c r="CB651" s="205"/>
    </row>
    <row r="652" spans="2:80" ht="18.75">
      <c r="B652" s="201"/>
      <c r="C652" s="201"/>
      <c r="D652" s="203"/>
      <c r="E652" s="203"/>
      <c r="F652" s="203"/>
      <c r="G652" s="203"/>
      <c r="H652" s="203"/>
      <c r="I652" s="203"/>
      <c r="J652" s="210"/>
      <c r="K652" s="203"/>
      <c r="L652" s="203"/>
      <c r="M652" s="203"/>
      <c r="N652" s="203"/>
      <c r="O652" s="213"/>
      <c r="P652" s="212"/>
      <c r="Q652" s="203"/>
      <c r="R652" s="204"/>
      <c r="S652" s="204"/>
      <c r="T652" s="204"/>
      <c r="U652" s="204"/>
      <c r="V652" s="204"/>
      <c r="W652" s="205"/>
      <c r="X652" s="205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6"/>
      <c r="AI652" s="206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5"/>
      <c r="AT652" s="205"/>
      <c r="AU652" s="205"/>
      <c r="AV652" s="205"/>
      <c r="AW652" s="205"/>
      <c r="AX652" s="205"/>
      <c r="AY652" s="205"/>
      <c r="AZ652" s="205"/>
      <c r="BA652" s="205"/>
      <c r="BB652" s="205"/>
      <c r="BC652" s="205"/>
      <c r="BD652" s="205"/>
      <c r="BE652" s="205"/>
      <c r="BF652" s="205"/>
      <c r="BG652" s="205"/>
      <c r="BH652" s="205"/>
      <c r="BI652" s="205"/>
      <c r="BJ652" s="205"/>
      <c r="BK652" s="205"/>
      <c r="BL652" s="205"/>
      <c r="BM652" s="205"/>
      <c r="BN652" s="205"/>
      <c r="BO652" s="205"/>
      <c r="BP652" s="205"/>
      <c r="BQ652" s="205"/>
      <c r="BR652" s="205"/>
      <c r="BS652" s="205"/>
      <c r="BT652" s="205"/>
      <c r="BU652" s="205"/>
      <c r="BV652" s="205"/>
      <c r="BW652" s="205"/>
      <c r="BX652" s="205"/>
      <c r="BY652" s="205"/>
      <c r="BZ652" s="205"/>
      <c r="CA652" s="205"/>
      <c r="CB652" s="205"/>
    </row>
    <row r="653" spans="2:80" ht="18.75">
      <c r="B653" s="201"/>
      <c r="C653" s="201"/>
      <c r="D653" s="203"/>
      <c r="E653" s="203"/>
      <c r="F653" s="203"/>
      <c r="G653" s="203"/>
      <c r="H653" s="203"/>
      <c r="I653" s="203"/>
      <c r="J653" s="210"/>
      <c r="K653" s="203"/>
      <c r="L653" s="203"/>
      <c r="M653" s="203"/>
      <c r="N653" s="203"/>
      <c r="O653" s="214"/>
      <c r="P653" s="212"/>
      <c r="Q653" s="203"/>
      <c r="R653" s="204"/>
      <c r="S653" s="204"/>
      <c r="T653" s="204"/>
      <c r="U653" s="204"/>
      <c r="V653" s="204"/>
      <c r="W653" s="205"/>
      <c r="X653" s="205"/>
      <c r="Y653" s="205"/>
      <c r="Z653" s="205"/>
      <c r="AA653" s="205"/>
      <c r="AB653" s="205"/>
      <c r="AC653" s="205"/>
      <c r="AD653" s="205"/>
      <c r="AE653" s="205"/>
      <c r="AF653" s="205"/>
      <c r="AG653" s="205"/>
      <c r="AH653" s="206"/>
      <c r="AI653" s="206"/>
      <c r="AJ653" s="205"/>
      <c r="AK653" s="205"/>
      <c r="AL653" s="205"/>
      <c r="AM653" s="205"/>
      <c r="AN653" s="205"/>
      <c r="AO653" s="205"/>
      <c r="AP653" s="205"/>
      <c r="AQ653" s="205"/>
      <c r="AR653" s="205"/>
      <c r="AS653" s="205"/>
      <c r="AT653" s="205"/>
      <c r="AU653" s="205"/>
      <c r="AV653" s="205"/>
      <c r="AW653" s="205"/>
      <c r="AX653" s="205"/>
      <c r="AY653" s="205"/>
      <c r="AZ653" s="205"/>
      <c r="BA653" s="205"/>
      <c r="BB653" s="205"/>
      <c r="BC653" s="205"/>
      <c r="BD653" s="205"/>
      <c r="BE653" s="205"/>
      <c r="BF653" s="205"/>
      <c r="BG653" s="205"/>
      <c r="BH653" s="205"/>
      <c r="BI653" s="205"/>
      <c r="BJ653" s="205"/>
      <c r="BK653" s="205"/>
      <c r="BL653" s="205"/>
      <c r="BM653" s="205"/>
      <c r="BN653" s="205"/>
      <c r="BO653" s="205"/>
      <c r="BP653" s="205"/>
      <c r="BQ653" s="205"/>
      <c r="BR653" s="205"/>
      <c r="BS653" s="205"/>
      <c r="BT653" s="205"/>
      <c r="BU653" s="205"/>
      <c r="BV653" s="205"/>
      <c r="BW653" s="205"/>
      <c r="BX653" s="205"/>
      <c r="BY653" s="205"/>
      <c r="BZ653" s="205"/>
      <c r="CA653" s="205"/>
      <c r="CB653" s="205"/>
    </row>
    <row r="654" spans="2:80" ht="18.75">
      <c r="B654" s="201"/>
      <c r="C654" s="201"/>
      <c r="D654" s="203"/>
      <c r="E654" s="203"/>
      <c r="F654" s="203"/>
      <c r="G654" s="203"/>
      <c r="H654" s="203"/>
      <c r="I654" s="203"/>
      <c r="J654" s="210"/>
      <c r="K654" s="203"/>
      <c r="L654" s="203"/>
      <c r="M654" s="203"/>
      <c r="N654" s="203"/>
      <c r="O654" s="214"/>
      <c r="P654" s="212"/>
      <c r="Q654" s="203"/>
      <c r="R654" s="204"/>
      <c r="S654" s="204"/>
      <c r="T654" s="204"/>
      <c r="U654" s="204"/>
      <c r="V654" s="204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6"/>
      <c r="AI654" s="206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  <c r="AX654" s="205"/>
      <c r="AY654" s="205"/>
      <c r="AZ654" s="205"/>
      <c r="BA654" s="205"/>
      <c r="BB654" s="205"/>
      <c r="BC654" s="205"/>
      <c r="BD654" s="205"/>
      <c r="BE654" s="205"/>
      <c r="BF654" s="205"/>
      <c r="BG654" s="205"/>
      <c r="BH654" s="205"/>
      <c r="BI654" s="205"/>
      <c r="BJ654" s="205"/>
      <c r="BK654" s="205"/>
      <c r="BL654" s="205"/>
      <c r="BM654" s="205"/>
      <c r="BN654" s="205"/>
      <c r="BO654" s="205"/>
      <c r="BP654" s="205"/>
      <c r="BQ654" s="205"/>
      <c r="BR654" s="205"/>
      <c r="BS654" s="205"/>
      <c r="BT654" s="205"/>
      <c r="BU654" s="205"/>
      <c r="BV654" s="205"/>
      <c r="BW654" s="205"/>
      <c r="BX654" s="205"/>
      <c r="BY654" s="205"/>
      <c r="BZ654" s="205"/>
      <c r="CA654" s="205"/>
      <c r="CB654" s="205"/>
    </row>
    <row r="655" spans="2:80" ht="18.75">
      <c r="B655" s="201"/>
      <c r="C655" s="201"/>
      <c r="D655" s="203"/>
      <c r="E655" s="203"/>
      <c r="F655" s="203"/>
      <c r="G655" s="203"/>
      <c r="H655" s="203"/>
      <c r="I655" s="203"/>
      <c r="J655" s="210"/>
      <c r="K655" s="203"/>
      <c r="L655" s="203"/>
      <c r="M655" s="203"/>
      <c r="N655" s="203"/>
      <c r="O655" s="223"/>
      <c r="P655" s="212"/>
      <c r="Q655" s="203"/>
      <c r="R655" s="204"/>
      <c r="S655" s="204"/>
      <c r="T655" s="204"/>
      <c r="U655" s="204"/>
      <c r="V655" s="204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6"/>
      <c r="AI655" s="206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  <c r="AX655" s="205"/>
      <c r="AY655" s="205"/>
      <c r="AZ655" s="205"/>
      <c r="BA655" s="205"/>
      <c r="BB655" s="205"/>
      <c r="BC655" s="205"/>
      <c r="BD655" s="205"/>
      <c r="BE655" s="205"/>
      <c r="BF655" s="205"/>
      <c r="BG655" s="205"/>
      <c r="BH655" s="205"/>
      <c r="BI655" s="205"/>
      <c r="BJ655" s="205"/>
      <c r="BK655" s="205"/>
      <c r="BL655" s="205"/>
      <c r="BM655" s="205"/>
      <c r="BN655" s="205"/>
      <c r="BO655" s="205"/>
      <c r="BP655" s="205"/>
      <c r="BQ655" s="205"/>
      <c r="BR655" s="205"/>
      <c r="BS655" s="205"/>
      <c r="BT655" s="205"/>
      <c r="BU655" s="205"/>
      <c r="BV655" s="205"/>
      <c r="BW655" s="205"/>
      <c r="BX655" s="205"/>
      <c r="BY655" s="205"/>
      <c r="BZ655" s="205"/>
      <c r="CA655" s="205"/>
      <c r="CB655" s="205"/>
    </row>
    <row r="656" spans="2:80" ht="18.75">
      <c r="B656" s="201"/>
      <c r="C656" s="201"/>
      <c r="D656" s="203"/>
      <c r="E656" s="203"/>
      <c r="F656" s="203"/>
      <c r="G656" s="203"/>
      <c r="H656" s="203"/>
      <c r="I656" s="203"/>
      <c r="J656" s="210"/>
      <c r="K656" s="203"/>
      <c r="L656" s="203"/>
      <c r="M656" s="203"/>
      <c r="N656" s="203"/>
      <c r="O656" s="214"/>
      <c r="P656" s="212"/>
      <c r="Q656" s="203"/>
      <c r="R656" s="204"/>
      <c r="S656" s="204"/>
      <c r="T656" s="204"/>
      <c r="U656" s="204"/>
      <c r="V656" s="204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6"/>
      <c r="AI656" s="206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205"/>
      <c r="BF656" s="205"/>
      <c r="BG656" s="205"/>
      <c r="BH656" s="205"/>
      <c r="BI656" s="205"/>
      <c r="BJ656" s="205"/>
      <c r="BK656" s="205"/>
      <c r="BL656" s="205"/>
      <c r="BM656" s="205"/>
      <c r="BN656" s="205"/>
      <c r="BO656" s="205"/>
      <c r="BP656" s="205"/>
      <c r="BQ656" s="205"/>
      <c r="BR656" s="205"/>
      <c r="BS656" s="205"/>
      <c r="BT656" s="205"/>
      <c r="BU656" s="205"/>
      <c r="BV656" s="205"/>
      <c r="BW656" s="205"/>
      <c r="BX656" s="205"/>
      <c r="BY656" s="205"/>
      <c r="BZ656" s="205"/>
      <c r="CA656" s="205"/>
      <c r="CB656" s="205"/>
    </row>
    <row r="657" spans="2:80" ht="18.75">
      <c r="B657" s="201"/>
      <c r="C657" s="201"/>
      <c r="D657" s="203"/>
      <c r="E657" s="203"/>
      <c r="F657" s="203"/>
      <c r="G657" s="203"/>
      <c r="H657" s="203"/>
      <c r="I657" s="203"/>
      <c r="J657" s="210"/>
      <c r="K657" s="203"/>
      <c r="L657" s="203"/>
      <c r="M657" s="203"/>
      <c r="N657" s="203"/>
      <c r="O657" s="214"/>
      <c r="P657" s="212"/>
      <c r="Q657" s="203"/>
      <c r="R657" s="204"/>
      <c r="S657" s="204"/>
      <c r="T657" s="204"/>
      <c r="U657" s="204"/>
      <c r="V657" s="204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6"/>
      <c r="AI657" s="206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  <c r="AX657" s="205"/>
      <c r="AY657" s="205"/>
      <c r="AZ657" s="205"/>
      <c r="BA657" s="205"/>
      <c r="BB657" s="205"/>
      <c r="BC657" s="205"/>
      <c r="BD657" s="205"/>
      <c r="BE657" s="205"/>
      <c r="BF657" s="205"/>
      <c r="BG657" s="205"/>
      <c r="BH657" s="205"/>
      <c r="BI657" s="205"/>
      <c r="BJ657" s="205"/>
      <c r="BK657" s="205"/>
      <c r="BL657" s="205"/>
      <c r="BM657" s="205"/>
      <c r="BN657" s="205"/>
      <c r="BO657" s="205"/>
      <c r="BP657" s="205"/>
      <c r="BQ657" s="205"/>
      <c r="BR657" s="205"/>
      <c r="BS657" s="205"/>
      <c r="BT657" s="205"/>
      <c r="BU657" s="205"/>
      <c r="BV657" s="205"/>
      <c r="BW657" s="205"/>
      <c r="BX657" s="205"/>
      <c r="BY657" s="205"/>
      <c r="BZ657" s="205"/>
      <c r="CA657" s="205"/>
      <c r="CB657" s="205"/>
    </row>
    <row r="658" spans="2:80" ht="18.75">
      <c r="B658" s="201"/>
      <c r="C658" s="201"/>
      <c r="D658" s="203"/>
      <c r="E658" s="203"/>
      <c r="F658" s="203"/>
      <c r="G658" s="203"/>
      <c r="H658" s="203"/>
      <c r="I658" s="203"/>
      <c r="J658" s="210"/>
      <c r="K658" s="203"/>
      <c r="L658" s="203"/>
      <c r="M658" s="203"/>
      <c r="N658" s="203"/>
      <c r="O658" s="214"/>
      <c r="P658" s="212"/>
      <c r="Q658" s="203"/>
      <c r="R658" s="204"/>
      <c r="S658" s="204"/>
      <c r="T658" s="204"/>
      <c r="U658" s="204"/>
      <c r="V658" s="204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6"/>
      <c r="AI658" s="206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  <c r="AX658" s="205"/>
      <c r="AY658" s="205"/>
      <c r="AZ658" s="205"/>
      <c r="BA658" s="205"/>
      <c r="BB658" s="205"/>
      <c r="BC658" s="205"/>
      <c r="BD658" s="205"/>
      <c r="BE658" s="205"/>
      <c r="BF658" s="205"/>
      <c r="BG658" s="205"/>
      <c r="BH658" s="205"/>
      <c r="BI658" s="205"/>
      <c r="BJ658" s="205"/>
      <c r="BK658" s="205"/>
      <c r="BL658" s="205"/>
      <c r="BM658" s="205"/>
      <c r="BN658" s="205"/>
      <c r="BO658" s="205"/>
      <c r="BP658" s="205"/>
      <c r="BQ658" s="205"/>
      <c r="BR658" s="205"/>
      <c r="BS658" s="205"/>
      <c r="BT658" s="205"/>
      <c r="BU658" s="205"/>
      <c r="BV658" s="205"/>
      <c r="BW658" s="205"/>
      <c r="BX658" s="205"/>
      <c r="BY658" s="205"/>
      <c r="BZ658" s="205"/>
      <c r="CA658" s="205"/>
      <c r="CB658" s="205"/>
    </row>
    <row r="659" spans="2:80" ht="18.75">
      <c r="B659" s="201"/>
      <c r="C659" s="201"/>
      <c r="D659" s="203"/>
      <c r="E659" s="203"/>
      <c r="F659" s="203"/>
      <c r="G659" s="203"/>
      <c r="H659" s="203"/>
      <c r="I659" s="203"/>
      <c r="J659" s="210"/>
      <c r="K659" s="203"/>
      <c r="L659" s="203"/>
      <c r="M659" s="203"/>
      <c r="N659" s="203"/>
      <c r="O659" s="214"/>
      <c r="P659" s="212"/>
      <c r="Q659" s="203"/>
      <c r="R659" s="204"/>
      <c r="S659" s="204"/>
      <c r="T659" s="204"/>
      <c r="U659" s="204"/>
      <c r="V659" s="204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6"/>
      <c r="AI659" s="206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  <c r="AX659" s="205"/>
      <c r="AY659" s="205"/>
      <c r="AZ659" s="205"/>
      <c r="BA659" s="205"/>
      <c r="BB659" s="205"/>
      <c r="BC659" s="205"/>
      <c r="BD659" s="205"/>
      <c r="BE659" s="205"/>
      <c r="BF659" s="205"/>
      <c r="BG659" s="205"/>
      <c r="BH659" s="205"/>
      <c r="BI659" s="205"/>
      <c r="BJ659" s="205"/>
      <c r="BK659" s="205"/>
      <c r="BL659" s="205"/>
      <c r="BM659" s="205"/>
      <c r="BN659" s="205"/>
      <c r="BO659" s="205"/>
      <c r="BP659" s="205"/>
      <c r="BQ659" s="205"/>
      <c r="BR659" s="205"/>
      <c r="BS659" s="205"/>
      <c r="BT659" s="205"/>
      <c r="BU659" s="205"/>
      <c r="BV659" s="205"/>
      <c r="BW659" s="205"/>
      <c r="BX659" s="205"/>
      <c r="BY659" s="205"/>
      <c r="BZ659" s="205"/>
      <c r="CA659" s="205"/>
      <c r="CB659" s="205"/>
    </row>
    <row r="660" spans="2:80" ht="18.75">
      <c r="B660" s="201"/>
      <c r="C660" s="201"/>
      <c r="D660" s="203"/>
      <c r="E660" s="203"/>
      <c r="F660" s="203"/>
      <c r="G660" s="203"/>
      <c r="H660" s="203"/>
      <c r="I660" s="203"/>
      <c r="J660" s="210"/>
      <c r="K660" s="203"/>
      <c r="L660" s="203"/>
      <c r="M660" s="203"/>
      <c r="N660" s="203"/>
      <c r="O660" s="214"/>
      <c r="P660" s="212"/>
      <c r="Q660" s="203"/>
      <c r="R660" s="204"/>
      <c r="S660" s="204"/>
      <c r="T660" s="204"/>
      <c r="U660" s="204"/>
      <c r="V660" s="204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6"/>
      <c r="AI660" s="206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  <c r="AX660" s="205"/>
      <c r="AY660" s="205"/>
      <c r="AZ660" s="205"/>
      <c r="BA660" s="205"/>
      <c r="BB660" s="205"/>
      <c r="BC660" s="205"/>
      <c r="BD660" s="205"/>
      <c r="BE660" s="205"/>
      <c r="BF660" s="205"/>
      <c r="BG660" s="205"/>
      <c r="BH660" s="205"/>
      <c r="BI660" s="205"/>
      <c r="BJ660" s="205"/>
      <c r="BK660" s="205"/>
      <c r="BL660" s="205"/>
      <c r="BM660" s="205"/>
      <c r="BN660" s="205"/>
      <c r="BO660" s="205"/>
      <c r="BP660" s="205"/>
      <c r="BQ660" s="205"/>
      <c r="BR660" s="205"/>
      <c r="BS660" s="205"/>
      <c r="BT660" s="205"/>
      <c r="BU660" s="205"/>
      <c r="BV660" s="205"/>
      <c r="BW660" s="205"/>
      <c r="BX660" s="205"/>
      <c r="BY660" s="205"/>
      <c r="BZ660" s="205"/>
      <c r="CA660" s="205"/>
      <c r="CB660" s="205"/>
    </row>
    <row r="661" spans="2:80" ht="18.75">
      <c r="B661" s="201"/>
      <c r="C661" s="201"/>
      <c r="D661" s="203"/>
      <c r="E661" s="203"/>
      <c r="F661" s="203"/>
      <c r="G661" s="203"/>
      <c r="H661" s="203"/>
      <c r="I661" s="203"/>
      <c r="J661" s="210"/>
      <c r="K661" s="203"/>
      <c r="L661" s="203"/>
      <c r="M661" s="203"/>
      <c r="N661" s="203"/>
      <c r="O661" s="214"/>
      <c r="P661" s="212"/>
      <c r="Q661" s="203"/>
      <c r="R661" s="204"/>
      <c r="S661" s="204"/>
      <c r="T661" s="204"/>
      <c r="U661" s="204"/>
      <c r="V661" s="204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6"/>
      <c r="AI661" s="206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  <c r="AX661" s="205"/>
      <c r="AY661" s="205"/>
      <c r="AZ661" s="205"/>
      <c r="BA661" s="205"/>
      <c r="BB661" s="205"/>
      <c r="BC661" s="205"/>
      <c r="BD661" s="205"/>
      <c r="BE661" s="205"/>
      <c r="BF661" s="205"/>
      <c r="BG661" s="205"/>
      <c r="BH661" s="205"/>
      <c r="BI661" s="205"/>
      <c r="BJ661" s="205"/>
      <c r="BK661" s="205"/>
      <c r="BL661" s="205"/>
      <c r="BM661" s="205"/>
      <c r="BN661" s="205"/>
      <c r="BO661" s="205"/>
      <c r="BP661" s="205"/>
      <c r="BQ661" s="205"/>
      <c r="BR661" s="205"/>
      <c r="BS661" s="205"/>
      <c r="BT661" s="205"/>
      <c r="BU661" s="205"/>
      <c r="BV661" s="205"/>
      <c r="BW661" s="205"/>
      <c r="BX661" s="205"/>
      <c r="BY661" s="205"/>
      <c r="BZ661" s="205"/>
      <c r="CA661" s="205"/>
      <c r="CB661" s="205"/>
    </row>
    <row r="662" spans="2:80" ht="18.75">
      <c r="B662" s="201"/>
      <c r="C662" s="201"/>
      <c r="D662" s="203"/>
      <c r="E662" s="203"/>
      <c r="F662" s="203"/>
      <c r="G662" s="203"/>
      <c r="H662" s="203"/>
      <c r="I662" s="203"/>
      <c r="J662" s="210"/>
      <c r="K662" s="203"/>
      <c r="L662" s="203"/>
      <c r="M662" s="203"/>
      <c r="N662" s="203"/>
      <c r="O662" s="214"/>
      <c r="P662" s="212"/>
      <c r="Q662" s="203"/>
      <c r="R662" s="204"/>
      <c r="S662" s="204"/>
      <c r="T662" s="204"/>
      <c r="U662" s="204"/>
      <c r="V662" s="204"/>
      <c r="W662" s="205"/>
      <c r="X662" s="205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6"/>
      <c r="AI662" s="206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205"/>
      <c r="BF662" s="205"/>
      <c r="BG662" s="205"/>
      <c r="BH662" s="205"/>
      <c r="BI662" s="205"/>
      <c r="BJ662" s="205"/>
      <c r="BK662" s="205"/>
      <c r="BL662" s="205"/>
      <c r="BM662" s="205"/>
      <c r="BN662" s="205"/>
      <c r="BO662" s="205"/>
      <c r="BP662" s="205"/>
      <c r="BQ662" s="205"/>
      <c r="BR662" s="205"/>
      <c r="BS662" s="205"/>
      <c r="BT662" s="205"/>
      <c r="BU662" s="205"/>
      <c r="BV662" s="205"/>
      <c r="BW662" s="205"/>
      <c r="BX662" s="205"/>
      <c r="BY662" s="205"/>
      <c r="BZ662" s="205"/>
      <c r="CA662" s="205"/>
      <c r="CB662" s="205"/>
    </row>
    <row r="663" spans="2:80" ht="18.75">
      <c r="B663" s="201"/>
      <c r="C663" s="201"/>
      <c r="D663" s="203"/>
      <c r="E663" s="203"/>
      <c r="F663" s="203"/>
      <c r="G663" s="203"/>
      <c r="H663" s="203"/>
      <c r="I663" s="203"/>
      <c r="J663" s="210"/>
      <c r="K663" s="203"/>
      <c r="L663" s="203"/>
      <c r="M663" s="203"/>
      <c r="N663" s="203"/>
      <c r="O663" s="214"/>
      <c r="P663" s="212"/>
      <c r="Q663" s="203"/>
      <c r="R663" s="204"/>
      <c r="S663" s="204"/>
      <c r="T663" s="204"/>
      <c r="U663" s="204"/>
      <c r="V663" s="204"/>
      <c r="W663" s="205"/>
      <c r="X663" s="205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6"/>
      <c r="AI663" s="206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  <c r="AX663" s="205"/>
      <c r="AY663" s="205"/>
      <c r="AZ663" s="205"/>
      <c r="BA663" s="205"/>
      <c r="BB663" s="205"/>
      <c r="BC663" s="205"/>
      <c r="BD663" s="205"/>
      <c r="BE663" s="205"/>
      <c r="BF663" s="205"/>
      <c r="BG663" s="205"/>
      <c r="BH663" s="205"/>
      <c r="BI663" s="205"/>
      <c r="BJ663" s="205"/>
      <c r="BK663" s="205"/>
      <c r="BL663" s="205"/>
      <c r="BM663" s="205"/>
      <c r="BN663" s="205"/>
      <c r="BO663" s="205"/>
      <c r="BP663" s="205"/>
      <c r="BQ663" s="205"/>
      <c r="BR663" s="205"/>
      <c r="BS663" s="205"/>
      <c r="BT663" s="205"/>
      <c r="BU663" s="205"/>
      <c r="BV663" s="205"/>
      <c r="BW663" s="205"/>
      <c r="BX663" s="205"/>
      <c r="BY663" s="205"/>
      <c r="BZ663" s="205"/>
      <c r="CA663" s="205"/>
      <c r="CB663" s="205"/>
    </row>
    <row r="664" spans="2:80" ht="18.75">
      <c r="B664" s="201"/>
      <c r="C664" s="201"/>
      <c r="D664" s="203"/>
      <c r="E664" s="203"/>
      <c r="F664" s="203"/>
      <c r="G664" s="203"/>
      <c r="H664" s="203"/>
      <c r="I664" s="203"/>
      <c r="J664" s="210"/>
      <c r="K664" s="203"/>
      <c r="L664" s="203"/>
      <c r="M664" s="203"/>
      <c r="N664" s="203"/>
      <c r="O664" s="214"/>
      <c r="P664" s="212"/>
      <c r="Q664" s="203"/>
      <c r="R664" s="204"/>
      <c r="S664" s="204"/>
      <c r="T664" s="204"/>
      <c r="U664" s="204"/>
      <c r="V664" s="204"/>
      <c r="W664" s="205"/>
      <c r="X664" s="205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6"/>
      <c r="AI664" s="206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  <c r="AX664" s="205"/>
      <c r="AY664" s="205"/>
      <c r="AZ664" s="205"/>
      <c r="BA664" s="205"/>
      <c r="BB664" s="205"/>
      <c r="BC664" s="205"/>
      <c r="BD664" s="205"/>
      <c r="BE664" s="205"/>
      <c r="BF664" s="205"/>
      <c r="BG664" s="205"/>
      <c r="BH664" s="205"/>
      <c r="BI664" s="205"/>
      <c r="BJ664" s="205"/>
      <c r="BK664" s="205"/>
      <c r="BL664" s="205"/>
      <c r="BM664" s="205"/>
      <c r="BN664" s="205"/>
      <c r="BO664" s="205"/>
      <c r="BP664" s="205"/>
      <c r="BQ664" s="205"/>
      <c r="BR664" s="205"/>
      <c r="BS664" s="205"/>
      <c r="BT664" s="205"/>
      <c r="BU664" s="205"/>
      <c r="BV664" s="205"/>
      <c r="BW664" s="205"/>
      <c r="BX664" s="205"/>
      <c r="BY664" s="205"/>
      <c r="BZ664" s="205"/>
      <c r="CA664" s="205"/>
      <c r="CB664" s="205"/>
    </row>
    <row r="665" spans="2:80" ht="18.75">
      <c r="B665" s="201"/>
      <c r="C665" s="201"/>
      <c r="D665" s="203"/>
      <c r="E665" s="203"/>
      <c r="F665" s="203"/>
      <c r="G665" s="203"/>
      <c r="H665" s="203"/>
      <c r="I665" s="203"/>
      <c r="J665" s="210"/>
      <c r="K665" s="203"/>
      <c r="L665" s="203"/>
      <c r="M665" s="203"/>
      <c r="N665" s="203"/>
      <c r="O665" s="214"/>
      <c r="P665" s="212"/>
      <c r="Q665" s="203"/>
      <c r="R665" s="204"/>
      <c r="S665" s="204"/>
      <c r="T665" s="204"/>
      <c r="U665" s="204"/>
      <c r="V665" s="204"/>
      <c r="W665" s="205"/>
      <c r="X665" s="205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6"/>
      <c r="AI665" s="206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5"/>
      <c r="AT665" s="205"/>
      <c r="AU665" s="205"/>
      <c r="AV665" s="205"/>
      <c r="AW665" s="205"/>
      <c r="AX665" s="205"/>
      <c r="AY665" s="205"/>
      <c r="AZ665" s="205"/>
      <c r="BA665" s="205"/>
      <c r="BB665" s="205"/>
      <c r="BC665" s="205"/>
      <c r="BD665" s="205"/>
      <c r="BE665" s="205"/>
      <c r="BF665" s="205"/>
      <c r="BG665" s="205"/>
      <c r="BH665" s="205"/>
      <c r="BI665" s="205"/>
      <c r="BJ665" s="205"/>
      <c r="BK665" s="205"/>
      <c r="BL665" s="205"/>
      <c r="BM665" s="205"/>
      <c r="BN665" s="205"/>
      <c r="BO665" s="205"/>
      <c r="BP665" s="205"/>
      <c r="BQ665" s="205"/>
      <c r="BR665" s="205"/>
      <c r="BS665" s="205"/>
      <c r="BT665" s="205"/>
      <c r="BU665" s="205"/>
      <c r="BV665" s="205"/>
      <c r="BW665" s="205"/>
      <c r="BX665" s="205"/>
      <c r="BY665" s="205"/>
      <c r="BZ665" s="205"/>
      <c r="CA665" s="205"/>
      <c r="CB665" s="205"/>
    </row>
    <row r="666" spans="2:80" ht="18.75">
      <c r="B666" s="201"/>
      <c r="C666" s="201"/>
      <c r="D666" s="203"/>
      <c r="E666" s="203"/>
      <c r="F666" s="203"/>
      <c r="G666" s="203"/>
      <c r="H666" s="203"/>
      <c r="I666" s="203"/>
      <c r="J666" s="210"/>
      <c r="K666" s="203"/>
      <c r="L666" s="203"/>
      <c r="M666" s="203"/>
      <c r="N666" s="203"/>
      <c r="O666" s="214"/>
      <c r="P666" s="212"/>
      <c r="Q666" s="203"/>
      <c r="R666" s="204"/>
      <c r="S666" s="204"/>
      <c r="T666" s="204"/>
      <c r="U666" s="204"/>
      <c r="V666" s="204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6"/>
      <c r="AI666" s="206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  <c r="AX666" s="205"/>
      <c r="AY666" s="205"/>
      <c r="AZ666" s="205"/>
      <c r="BA666" s="205"/>
      <c r="BB666" s="205"/>
      <c r="BC666" s="205"/>
      <c r="BD666" s="205"/>
      <c r="BE666" s="205"/>
      <c r="BF666" s="205"/>
      <c r="BG666" s="205"/>
      <c r="BH666" s="205"/>
      <c r="BI666" s="205"/>
      <c r="BJ666" s="205"/>
      <c r="BK666" s="205"/>
      <c r="BL666" s="205"/>
      <c r="BM666" s="205"/>
      <c r="BN666" s="205"/>
      <c r="BO666" s="205"/>
      <c r="BP666" s="205"/>
      <c r="BQ666" s="205"/>
      <c r="BR666" s="205"/>
      <c r="BS666" s="205"/>
      <c r="BT666" s="205"/>
      <c r="BU666" s="205"/>
      <c r="BV666" s="205"/>
      <c r="BW666" s="205"/>
      <c r="BX666" s="205"/>
      <c r="BY666" s="205"/>
      <c r="BZ666" s="205"/>
      <c r="CA666" s="205"/>
      <c r="CB666" s="205"/>
    </row>
    <row r="667" spans="2:80" ht="18.75">
      <c r="B667" s="201"/>
      <c r="C667" s="201"/>
      <c r="D667" s="203"/>
      <c r="E667" s="203"/>
      <c r="F667" s="203"/>
      <c r="G667" s="203"/>
      <c r="H667" s="203"/>
      <c r="I667" s="203"/>
      <c r="J667" s="210"/>
      <c r="K667" s="203"/>
      <c r="L667" s="203"/>
      <c r="M667" s="203"/>
      <c r="N667" s="203"/>
      <c r="O667" s="214"/>
      <c r="P667" s="212"/>
      <c r="Q667" s="203"/>
      <c r="R667" s="204"/>
      <c r="S667" s="204"/>
      <c r="T667" s="204"/>
      <c r="U667" s="204"/>
      <c r="V667" s="204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6"/>
      <c r="AI667" s="206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5"/>
      <c r="AT667" s="205"/>
      <c r="AU667" s="205"/>
      <c r="AV667" s="205"/>
      <c r="AW667" s="205"/>
      <c r="AX667" s="205"/>
      <c r="AY667" s="205"/>
      <c r="AZ667" s="205"/>
      <c r="BA667" s="205"/>
      <c r="BB667" s="205"/>
      <c r="BC667" s="205"/>
      <c r="BD667" s="205"/>
      <c r="BE667" s="205"/>
      <c r="BF667" s="205"/>
      <c r="BG667" s="205"/>
      <c r="BH667" s="205"/>
      <c r="BI667" s="205"/>
      <c r="BJ667" s="205"/>
      <c r="BK667" s="205"/>
      <c r="BL667" s="205"/>
      <c r="BM667" s="205"/>
      <c r="BN667" s="205"/>
      <c r="BO667" s="205"/>
      <c r="BP667" s="205"/>
      <c r="BQ667" s="205"/>
      <c r="BR667" s="205"/>
      <c r="BS667" s="205"/>
      <c r="BT667" s="205"/>
      <c r="BU667" s="205"/>
      <c r="BV667" s="205"/>
      <c r="BW667" s="205"/>
      <c r="BX667" s="205"/>
      <c r="BY667" s="205"/>
      <c r="BZ667" s="205"/>
      <c r="CA667" s="205"/>
      <c r="CB667" s="205"/>
    </row>
    <row r="668" spans="2:80" ht="18.75">
      <c r="B668" s="201"/>
      <c r="C668" s="201"/>
      <c r="D668" s="203"/>
      <c r="E668" s="203"/>
      <c r="F668" s="203"/>
      <c r="G668" s="203"/>
      <c r="H668" s="203"/>
      <c r="I668" s="203"/>
      <c r="J668" s="210"/>
      <c r="K668" s="203"/>
      <c r="L668" s="203"/>
      <c r="M668" s="203"/>
      <c r="N668" s="203"/>
      <c r="O668" s="226"/>
      <c r="P668" s="212"/>
      <c r="Q668" s="203"/>
      <c r="R668" s="204"/>
      <c r="S668" s="204"/>
      <c r="T668" s="204"/>
      <c r="U668" s="204"/>
      <c r="V668" s="204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6"/>
      <c r="AI668" s="206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5"/>
      <c r="AT668" s="205"/>
      <c r="AU668" s="205"/>
      <c r="AV668" s="205"/>
      <c r="AW668" s="205"/>
      <c r="AX668" s="205"/>
      <c r="AY668" s="205"/>
      <c r="AZ668" s="205"/>
      <c r="BA668" s="205"/>
      <c r="BB668" s="205"/>
      <c r="BC668" s="205"/>
      <c r="BD668" s="205"/>
      <c r="BE668" s="205"/>
      <c r="BF668" s="205"/>
      <c r="BG668" s="205"/>
      <c r="BH668" s="205"/>
      <c r="BI668" s="205"/>
      <c r="BJ668" s="205"/>
      <c r="BK668" s="205"/>
      <c r="BL668" s="205"/>
      <c r="BM668" s="205"/>
      <c r="BN668" s="205"/>
      <c r="BO668" s="205"/>
      <c r="BP668" s="205"/>
      <c r="BQ668" s="205"/>
      <c r="BR668" s="205"/>
      <c r="BS668" s="205"/>
      <c r="BT668" s="205"/>
      <c r="BU668" s="205"/>
      <c r="BV668" s="205"/>
      <c r="BW668" s="205"/>
      <c r="BX668" s="205"/>
      <c r="BY668" s="205"/>
      <c r="BZ668" s="205"/>
      <c r="CA668" s="205"/>
      <c r="CB668" s="205"/>
    </row>
    <row r="669" spans="2:80" ht="18.75">
      <c r="B669" s="201"/>
      <c r="C669" s="201"/>
      <c r="D669" s="203"/>
      <c r="E669" s="203"/>
      <c r="F669" s="203"/>
      <c r="G669" s="203"/>
      <c r="H669" s="203"/>
      <c r="I669" s="203"/>
      <c r="J669" s="210"/>
      <c r="K669" s="203"/>
      <c r="L669" s="203"/>
      <c r="M669" s="203"/>
      <c r="N669" s="203"/>
      <c r="O669" s="214"/>
      <c r="P669" s="212"/>
      <c r="Q669" s="203"/>
      <c r="R669" s="204"/>
      <c r="S669" s="204"/>
      <c r="T669" s="204"/>
      <c r="U669" s="204"/>
      <c r="V669" s="204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6"/>
      <c r="AI669" s="206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5"/>
      <c r="AT669" s="205"/>
      <c r="AU669" s="205"/>
      <c r="AV669" s="205"/>
      <c r="AW669" s="205"/>
      <c r="AX669" s="205"/>
      <c r="AY669" s="205"/>
      <c r="AZ669" s="205"/>
      <c r="BA669" s="205"/>
      <c r="BB669" s="205"/>
      <c r="BC669" s="205"/>
      <c r="BD669" s="205"/>
      <c r="BE669" s="205"/>
      <c r="BF669" s="205"/>
      <c r="BG669" s="205"/>
      <c r="BH669" s="205"/>
      <c r="BI669" s="205"/>
      <c r="BJ669" s="205"/>
      <c r="BK669" s="205"/>
      <c r="BL669" s="205"/>
      <c r="BM669" s="205"/>
      <c r="BN669" s="205"/>
      <c r="BO669" s="205"/>
      <c r="BP669" s="205"/>
      <c r="BQ669" s="205"/>
      <c r="BR669" s="205"/>
      <c r="BS669" s="205"/>
      <c r="BT669" s="205"/>
      <c r="BU669" s="205"/>
      <c r="BV669" s="205"/>
      <c r="BW669" s="205"/>
      <c r="BX669" s="205"/>
      <c r="BY669" s="205"/>
      <c r="BZ669" s="205"/>
      <c r="CA669" s="205"/>
      <c r="CB669" s="205"/>
    </row>
    <row r="670" spans="2:80" ht="18.75">
      <c r="B670" s="201"/>
      <c r="C670" s="201"/>
      <c r="D670" s="203"/>
      <c r="E670" s="203"/>
      <c r="F670" s="203"/>
      <c r="G670" s="203"/>
      <c r="H670" s="203"/>
      <c r="I670" s="203"/>
      <c r="J670" s="210"/>
      <c r="K670" s="203"/>
      <c r="L670" s="203"/>
      <c r="M670" s="203"/>
      <c r="N670" s="203"/>
      <c r="O670" s="213"/>
      <c r="P670" s="212"/>
      <c r="Q670" s="203"/>
      <c r="R670" s="204"/>
      <c r="S670" s="204"/>
      <c r="T670" s="204"/>
      <c r="U670" s="204"/>
      <c r="V670" s="204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6"/>
      <c r="AI670" s="206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5"/>
      <c r="AT670" s="205"/>
      <c r="AU670" s="205"/>
      <c r="AV670" s="205"/>
      <c r="AW670" s="205"/>
      <c r="AX670" s="205"/>
      <c r="AY670" s="205"/>
      <c r="AZ670" s="205"/>
      <c r="BA670" s="205"/>
      <c r="BB670" s="205"/>
      <c r="BC670" s="205"/>
      <c r="BD670" s="205"/>
      <c r="BE670" s="205"/>
      <c r="BF670" s="205"/>
      <c r="BG670" s="205"/>
      <c r="BH670" s="205"/>
      <c r="BI670" s="205"/>
      <c r="BJ670" s="205"/>
      <c r="BK670" s="205"/>
      <c r="BL670" s="205"/>
      <c r="BM670" s="205"/>
      <c r="BN670" s="205"/>
      <c r="BO670" s="205"/>
      <c r="BP670" s="205"/>
      <c r="BQ670" s="205"/>
      <c r="BR670" s="205"/>
      <c r="BS670" s="205"/>
      <c r="BT670" s="205"/>
      <c r="BU670" s="205"/>
      <c r="BV670" s="205"/>
      <c r="BW670" s="205"/>
      <c r="BX670" s="205"/>
      <c r="BY670" s="205"/>
      <c r="BZ670" s="205"/>
      <c r="CA670" s="205"/>
      <c r="CB670" s="205"/>
    </row>
    <row r="671" spans="2:80" ht="18.75">
      <c r="B671" s="201"/>
      <c r="C671" s="201"/>
      <c r="D671" s="203"/>
      <c r="E671" s="203"/>
      <c r="F671" s="203"/>
      <c r="G671" s="203"/>
      <c r="H671" s="203"/>
      <c r="I671" s="203"/>
      <c r="J671" s="210"/>
      <c r="K671" s="203"/>
      <c r="L671" s="203"/>
      <c r="M671" s="203"/>
      <c r="N671" s="203"/>
      <c r="O671" s="214"/>
      <c r="P671" s="212"/>
      <c r="Q671" s="203"/>
      <c r="R671" s="204"/>
      <c r="S671" s="204"/>
      <c r="T671" s="204"/>
      <c r="U671" s="204"/>
      <c r="V671" s="204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6"/>
      <c r="AI671" s="206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05"/>
      <c r="AT671" s="205"/>
      <c r="AU671" s="205"/>
      <c r="AV671" s="205"/>
      <c r="AW671" s="205"/>
      <c r="AX671" s="205"/>
      <c r="AY671" s="205"/>
      <c r="AZ671" s="205"/>
      <c r="BA671" s="205"/>
      <c r="BB671" s="205"/>
      <c r="BC671" s="205"/>
      <c r="BD671" s="205"/>
      <c r="BE671" s="205"/>
      <c r="BF671" s="205"/>
      <c r="BG671" s="205"/>
      <c r="BH671" s="205"/>
      <c r="BI671" s="205"/>
      <c r="BJ671" s="205"/>
      <c r="BK671" s="205"/>
      <c r="BL671" s="205"/>
      <c r="BM671" s="205"/>
      <c r="BN671" s="205"/>
      <c r="BO671" s="205"/>
      <c r="BP671" s="205"/>
      <c r="BQ671" s="205"/>
      <c r="BR671" s="205"/>
      <c r="BS671" s="205"/>
      <c r="BT671" s="205"/>
      <c r="BU671" s="205"/>
      <c r="BV671" s="205"/>
      <c r="BW671" s="205"/>
      <c r="BX671" s="205"/>
      <c r="BY671" s="205"/>
      <c r="BZ671" s="205"/>
      <c r="CA671" s="205"/>
      <c r="CB671" s="205"/>
    </row>
    <row r="672" spans="2:80" ht="18.75">
      <c r="B672" s="201"/>
      <c r="C672" s="201"/>
      <c r="D672" s="203"/>
      <c r="E672" s="203"/>
      <c r="F672" s="203"/>
      <c r="G672" s="203"/>
      <c r="H672" s="203"/>
      <c r="I672" s="203"/>
      <c r="J672" s="210"/>
      <c r="K672" s="203"/>
      <c r="L672" s="203"/>
      <c r="M672" s="203"/>
      <c r="N672" s="203"/>
      <c r="O672" s="214"/>
      <c r="P672" s="212"/>
      <c r="Q672" s="203"/>
      <c r="R672" s="204"/>
      <c r="S672" s="204"/>
      <c r="T672" s="204"/>
      <c r="U672" s="204"/>
      <c r="V672" s="204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6"/>
      <c r="AI672" s="206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5"/>
      <c r="AT672" s="205"/>
      <c r="AU672" s="205"/>
      <c r="AV672" s="205"/>
      <c r="AW672" s="205"/>
      <c r="AX672" s="205"/>
      <c r="AY672" s="205"/>
      <c r="AZ672" s="205"/>
      <c r="BA672" s="205"/>
      <c r="BB672" s="205"/>
      <c r="BC672" s="205"/>
      <c r="BD672" s="205"/>
      <c r="BE672" s="205"/>
      <c r="BF672" s="205"/>
      <c r="BG672" s="205"/>
      <c r="BH672" s="205"/>
      <c r="BI672" s="205"/>
      <c r="BJ672" s="205"/>
      <c r="BK672" s="205"/>
      <c r="BL672" s="205"/>
      <c r="BM672" s="205"/>
      <c r="BN672" s="205"/>
      <c r="BO672" s="205"/>
      <c r="BP672" s="205"/>
      <c r="BQ672" s="205"/>
      <c r="BR672" s="205"/>
      <c r="BS672" s="205"/>
      <c r="BT672" s="205"/>
      <c r="BU672" s="205"/>
      <c r="BV672" s="205"/>
      <c r="BW672" s="205"/>
      <c r="BX672" s="205"/>
      <c r="BY672" s="205"/>
      <c r="BZ672" s="205"/>
      <c r="CA672" s="205"/>
      <c r="CB672" s="205"/>
    </row>
    <row r="673" spans="2:80" ht="18.75">
      <c r="B673" s="201"/>
      <c r="C673" s="201"/>
      <c r="D673" s="203"/>
      <c r="E673" s="203"/>
      <c r="F673" s="203"/>
      <c r="G673" s="203"/>
      <c r="H673" s="203"/>
      <c r="I673" s="203"/>
      <c r="J673" s="210"/>
      <c r="K673" s="203"/>
      <c r="L673" s="203"/>
      <c r="M673" s="203"/>
      <c r="N673" s="203"/>
      <c r="O673" s="214"/>
      <c r="P673" s="212"/>
      <c r="Q673" s="203"/>
      <c r="R673" s="204"/>
      <c r="S673" s="204"/>
      <c r="T673" s="204"/>
      <c r="U673" s="204"/>
      <c r="V673" s="204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6"/>
      <c r="AI673" s="206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5"/>
      <c r="AT673" s="205"/>
      <c r="AU673" s="205"/>
      <c r="AV673" s="205"/>
      <c r="AW673" s="205"/>
      <c r="AX673" s="205"/>
      <c r="AY673" s="205"/>
      <c r="AZ673" s="205"/>
      <c r="BA673" s="205"/>
      <c r="BB673" s="205"/>
      <c r="BC673" s="205"/>
      <c r="BD673" s="205"/>
      <c r="BE673" s="205"/>
      <c r="BF673" s="205"/>
      <c r="BG673" s="205"/>
      <c r="BH673" s="205"/>
      <c r="BI673" s="205"/>
      <c r="BJ673" s="205"/>
      <c r="BK673" s="205"/>
      <c r="BL673" s="205"/>
      <c r="BM673" s="205"/>
      <c r="BN673" s="205"/>
      <c r="BO673" s="205"/>
      <c r="BP673" s="205"/>
      <c r="BQ673" s="205"/>
      <c r="BR673" s="205"/>
      <c r="BS673" s="205"/>
      <c r="BT673" s="205"/>
      <c r="BU673" s="205"/>
      <c r="BV673" s="205"/>
      <c r="BW673" s="205"/>
      <c r="BX673" s="205"/>
      <c r="BY673" s="205"/>
      <c r="BZ673" s="205"/>
      <c r="CA673" s="205"/>
      <c r="CB673" s="205"/>
    </row>
    <row r="674" spans="2:80" ht="18.75">
      <c r="B674" s="201"/>
      <c r="C674" s="201"/>
      <c r="D674" s="203"/>
      <c r="E674" s="203"/>
      <c r="F674" s="203"/>
      <c r="G674" s="203"/>
      <c r="H674" s="203"/>
      <c r="I674" s="203"/>
      <c r="J674" s="210"/>
      <c r="K674" s="203"/>
      <c r="L674" s="203"/>
      <c r="M674" s="203"/>
      <c r="N674" s="203"/>
      <c r="O674" s="213"/>
      <c r="P674" s="212"/>
      <c r="Q674" s="203"/>
      <c r="R674" s="204"/>
      <c r="S674" s="204"/>
      <c r="T674" s="204"/>
      <c r="U674" s="204"/>
      <c r="V674" s="204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6"/>
      <c r="AI674" s="206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5"/>
      <c r="AT674" s="205"/>
      <c r="AU674" s="205"/>
      <c r="AV674" s="205"/>
      <c r="AW674" s="205"/>
      <c r="AX674" s="205"/>
      <c r="AY674" s="205"/>
      <c r="AZ674" s="205"/>
      <c r="BA674" s="205"/>
      <c r="BB674" s="205"/>
      <c r="BC674" s="205"/>
      <c r="BD674" s="205"/>
      <c r="BE674" s="205"/>
      <c r="BF674" s="205"/>
      <c r="BG674" s="205"/>
      <c r="BH674" s="205"/>
      <c r="BI674" s="205"/>
      <c r="BJ674" s="205"/>
      <c r="BK674" s="205"/>
      <c r="BL674" s="205"/>
      <c r="BM674" s="205"/>
      <c r="BN674" s="205"/>
      <c r="BO674" s="205"/>
      <c r="BP674" s="205"/>
      <c r="BQ674" s="205"/>
      <c r="BR674" s="205"/>
      <c r="BS674" s="205"/>
      <c r="BT674" s="205"/>
      <c r="BU674" s="205"/>
      <c r="BV674" s="205"/>
      <c r="BW674" s="205"/>
      <c r="BX674" s="205"/>
      <c r="BY674" s="205"/>
      <c r="BZ674" s="205"/>
      <c r="CA674" s="205"/>
      <c r="CB674" s="205"/>
    </row>
    <row r="675" spans="2:80" ht="18.75">
      <c r="B675" s="201"/>
      <c r="C675" s="201"/>
      <c r="D675" s="203"/>
      <c r="E675" s="203"/>
      <c r="F675" s="203"/>
      <c r="G675" s="203"/>
      <c r="H675" s="203"/>
      <c r="I675" s="203"/>
      <c r="J675" s="210"/>
      <c r="K675" s="203"/>
      <c r="L675" s="203"/>
      <c r="M675" s="203"/>
      <c r="N675" s="203"/>
      <c r="O675" s="214"/>
      <c r="P675" s="212"/>
      <c r="Q675" s="203"/>
      <c r="R675" s="204"/>
      <c r="S675" s="204"/>
      <c r="T675" s="204"/>
      <c r="U675" s="204"/>
      <c r="V675" s="204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6"/>
      <c r="AI675" s="206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5"/>
      <c r="AT675" s="205"/>
      <c r="AU675" s="205"/>
      <c r="AV675" s="205"/>
      <c r="AW675" s="205"/>
      <c r="AX675" s="205"/>
      <c r="AY675" s="205"/>
      <c r="AZ675" s="205"/>
      <c r="BA675" s="205"/>
      <c r="BB675" s="205"/>
      <c r="BC675" s="205"/>
      <c r="BD675" s="205"/>
      <c r="BE675" s="205"/>
      <c r="BF675" s="205"/>
      <c r="BG675" s="205"/>
      <c r="BH675" s="205"/>
      <c r="BI675" s="205"/>
      <c r="BJ675" s="205"/>
      <c r="BK675" s="205"/>
      <c r="BL675" s="205"/>
      <c r="BM675" s="205"/>
      <c r="BN675" s="205"/>
      <c r="BO675" s="205"/>
      <c r="BP675" s="205"/>
      <c r="BQ675" s="205"/>
      <c r="BR675" s="205"/>
      <c r="BS675" s="205"/>
      <c r="BT675" s="205"/>
      <c r="BU675" s="205"/>
      <c r="BV675" s="205"/>
      <c r="BW675" s="205"/>
      <c r="BX675" s="205"/>
      <c r="BY675" s="205"/>
      <c r="BZ675" s="205"/>
      <c r="CA675" s="205"/>
      <c r="CB675" s="205"/>
    </row>
    <row r="676" spans="2:80" ht="18.75">
      <c r="B676" s="201"/>
      <c r="C676" s="201"/>
      <c r="D676" s="203"/>
      <c r="E676" s="203"/>
      <c r="F676" s="203"/>
      <c r="G676" s="203"/>
      <c r="H676" s="203"/>
      <c r="I676" s="203"/>
      <c r="J676" s="210"/>
      <c r="K676" s="203"/>
      <c r="L676" s="203"/>
      <c r="M676" s="203"/>
      <c r="N676" s="203"/>
      <c r="O676" s="214"/>
      <c r="P676" s="212"/>
      <c r="Q676" s="203"/>
      <c r="R676" s="204"/>
      <c r="S676" s="204"/>
      <c r="T676" s="204"/>
      <c r="U676" s="204"/>
      <c r="V676" s="204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6"/>
      <c r="AI676" s="206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5"/>
      <c r="AT676" s="205"/>
      <c r="AU676" s="205"/>
      <c r="AV676" s="205"/>
      <c r="AW676" s="205"/>
      <c r="AX676" s="205"/>
      <c r="AY676" s="205"/>
      <c r="AZ676" s="205"/>
      <c r="BA676" s="205"/>
      <c r="BB676" s="205"/>
      <c r="BC676" s="205"/>
      <c r="BD676" s="205"/>
      <c r="BE676" s="205"/>
      <c r="BF676" s="205"/>
      <c r="BG676" s="205"/>
      <c r="BH676" s="205"/>
      <c r="BI676" s="205"/>
      <c r="BJ676" s="205"/>
      <c r="BK676" s="205"/>
      <c r="BL676" s="205"/>
      <c r="BM676" s="205"/>
      <c r="BN676" s="205"/>
      <c r="BO676" s="205"/>
      <c r="BP676" s="205"/>
      <c r="BQ676" s="205"/>
      <c r="BR676" s="205"/>
      <c r="BS676" s="205"/>
      <c r="BT676" s="205"/>
      <c r="BU676" s="205"/>
      <c r="BV676" s="205"/>
      <c r="BW676" s="205"/>
      <c r="BX676" s="205"/>
      <c r="BY676" s="205"/>
      <c r="BZ676" s="205"/>
      <c r="CA676" s="205"/>
      <c r="CB676" s="205"/>
    </row>
    <row r="677" spans="2:80" ht="18.75">
      <c r="B677" s="201"/>
      <c r="C677" s="201"/>
      <c r="D677" s="203"/>
      <c r="E677" s="203"/>
      <c r="F677" s="203"/>
      <c r="G677" s="203"/>
      <c r="H677" s="203"/>
      <c r="I677" s="203"/>
      <c r="J677" s="210"/>
      <c r="K677" s="203"/>
      <c r="L677" s="203"/>
      <c r="M677" s="203"/>
      <c r="N677" s="203"/>
      <c r="O677" s="214"/>
      <c r="P677" s="212"/>
      <c r="Q677" s="203"/>
      <c r="R677" s="204"/>
      <c r="S677" s="204"/>
      <c r="T677" s="204"/>
      <c r="U677" s="204"/>
      <c r="V677" s="204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6"/>
      <c r="AI677" s="206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205"/>
      <c r="AT677" s="205"/>
      <c r="AU677" s="205"/>
      <c r="AV677" s="205"/>
      <c r="AW677" s="205"/>
      <c r="AX677" s="205"/>
      <c r="AY677" s="205"/>
      <c r="AZ677" s="205"/>
      <c r="BA677" s="205"/>
      <c r="BB677" s="205"/>
      <c r="BC677" s="205"/>
      <c r="BD677" s="205"/>
      <c r="BE677" s="205"/>
      <c r="BF677" s="205"/>
      <c r="BG677" s="205"/>
      <c r="BH677" s="205"/>
      <c r="BI677" s="205"/>
      <c r="BJ677" s="205"/>
      <c r="BK677" s="205"/>
      <c r="BL677" s="205"/>
      <c r="BM677" s="205"/>
      <c r="BN677" s="205"/>
      <c r="BO677" s="205"/>
      <c r="BP677" s="205"/>
      <c r="BQ677" s="205"/>
      <c r="BR677" s="205"/>
      <c r="BS677" s="205"/>
      <c r="BT677" s="205"/>
      <c r="BU677" s="205"/>
      <c r="BV677" s="205"/>
      <c r="BW677" s="205"/>
      <c r="BX677" s="205"/>
      <c r="BY677" s="205"/>
      <c r="BZ677" s="205"/>
      <c r="CA677" s="205"/>
      <c r="CB677" s="205"/>
    </row>
    <row r="678" spans="2:80" ht="18.75">
      <c r="B678" s="201"/>
      <c r="C678" s="201"/>
      <c r="D678" s="203"/>
      <c r="E678" s="203"/>
      <c r="F678" s="203"/>
      <c r="G678" s="203"/>
      <c r="H678" s="203"/>
      <c r="I678" s="203"/>
      <c r="J678" s="210"/>
      <c r="K678" s="203"/>
      <c r="L678" s="203"/>
      <c r="M678" s="203"/>
      <c r="N678" s="203"/>
      <c r="O678" s="214"/>
      <c r="P678" s="212"/>
      <c r="Q678" s="203"/>
      <c r="R678" s="204"/>
      <c r="S678" s="204"/>
      <c r="T678" s="204"/>
      <c r="U678" s="204"/>
      <c r="V678" s="204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6"/>
      <c r="AI678" s="206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205"/>
      <c r="AT678" s="205"/>
      <c r="AU678" s="205"/>
      <c r="AV678" s="205"/>
      <c r="AW678" s="205"/>
      <c r="AX678" s="205"/>
      <c r="AY678" s="205"/>
      <c r="AZ678" s="205"/>
      <c r="BA678" s="205"/>
      <c r="BB678" s="205"/>
      <c r="BC678" s="205"/>
      <c r="BD678" s="205"/>
      <c r="BE678" s="205"/>
      <c r="BF678" s="205"/>
      <c r="BG678" s="205"/>
      <c r="BH678" s="205"/>
      <c r="BI678" s="205"/>
      <c r="BJ678" s="205"/>
      <c r="BK678" s="205"/>
      <c r="BL678" s="205"/>
      <c r="BM678" s="205"/>
      <c r="BN678" s="205"/>
      <c r="BO678" s="205"/>
      <c r="BP678" s="205"/>
      <c r="BQ678" s="205"/>
      <c r="BR678" s="205"/>
      <c r="BS678" s="205"/>
      <c r="BT678" s="205"/>
      <c r="BU678" s="205"/>
      <c r="BV678" s="205"/>
      <c r="BW678" s="205"/>
      <c r="BX678" s="205"/>
      <c r="BY678" s="205"/>
      <c r="BZ678" s="205"/>
      <c r="CA678" s="205"/>
      <c r="CB678" s="205"/>
    </row>
    <row r="679" spans="2:80" ht="18.75">
      <c r="B679" s="201"/>
      <c r="C679" s="201"/>
      <c r="D679" s="203"/>
      <c r="E679" s="203"/>
      <c r="F679" s="203"/>
      <c r="G679" s="203"/>
      <c r="H679" s="203"/>
      <c r="I679" s="203"/>
      <c r="J679" s="210"/>
      <c r="K679" s="203"/>
      <c r="L679" s="203"/>
      <c r="M679" s="203"/>
      <c r="N679" s="203"/>
      <c r="O679" s="214"/>
      <c r="P679" s="212"/>
      <c r="Q679" s="203"/>
      <c r="R679" s="204"/>
      <c r="S679" s="204"/>
      <c r="T679" s="204"/>
      <c r="U679" s="204"/>
      <c r="V679" s="204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6"/>
      <c r="AI679" s="206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205"/>
      <c r="AT679" s="205"/>
      <c r="AU679" s="205"/>
      <c r="AV679" s="205"/>
      <c r="AW679" s="205"/>
      <c r="AX679" s="205"/>
      <c r="AY679" s="205"/>
      <c r="AZ679" s="205"/>
      <c r="BA679" s="205"/>
      <c r="BB679" s="205"/>
      <c r="BC679" s="205"/>
      <c r="BD679" s="205"/>
      <c r="BE679" s="205"/>
      <c r="BF679" s="205"/>
      <c r="BG679" s="205"/>
      <c r="BH679" s="205"/>
      <c r="BI679" s="205"/>
      <c r="BJ679" s="205"/>
      <c r="BK679" s="205"/>
      <c r="BL679" s="205"/>
      <c r="BM679" s="205"/>
      <c r="BN679" s="205"/>
      <c r="BO679" s="205"/>
      <c r="BP679" s="205"/>
      <c r="BQ679" s="205"/>
      <c r="BR679" s="205"/>
      <c r="BS679" s="205"/>
      <c r="BT679" s="205"/>
      <c r="BU679" s="205"/>
      <c r="BV679" s="205"/>
      <c r="BW679" s="205"/>
      <c r="BX679" s="205"/>
      <c r="BY679" s="205"/>
      <c r="BZ679" s="205"/>
      <c r="CA679" s="205"/>
      <c r="CB679" s="205"/>
    </row>
    <row r="680" spans="2:80" ht="18.75">
      <c r="B680" s="201"/>
      <c r="C680" s="201"/>
      <c r="D680" s="203"/>
      <c r="E680" s="203"/>
      <c r="F680" s="203"/>
      <c r="G680" s="203"/>
      <c r="H680" s="203"/>
      <c r="I680" s="203"/>
      <c r="J680" s="210"/>
      <c r="K680" s="203"/>
      <c r="L680" s="203"/>
      <c r="M680" s="203"/>
      <c r="N680" s="203"/>
      <c r="O680" s="213"/>
      <c r="P680" s="212"/>
      <c r="Q680" s="203"/>
      <c r="R680" s="204"/>
      <c r="S680" s="204"/>
      <c r="T680" s="204"/>
      <c r="U680" s="204"/>
      <c r="V680" s="204"/>
      <c r="W680" s="205"/>
      <c r="X680" s="205"/>
      <c r="Y680" s="205"/>
      <c r="Z680" s="205"/>
      <c r="AA680" s="205"/>
      <c r="AB680" s="205"/>
      <c r="AC680" s="205"/>
      <c r="AD680" s="205"/>
      <c r="AE680" s="205"/>
      <c r="AF680" s="205"/>
      <c r="AG680" s="205"/>
      <c r="AH680" s="206"/>
      <c r="AI680" s="206"/>
      <c r="AJ680" s="205"/>
      <c r="AK680" s="205"/>
      <c r="AL680" s="205"/>
      <c r="AM680" s="205"/>
      <c r="AN680" s="205"/>
      <c r="AO680" s="205"/>
      <c r="AP680" s="205"/>
      <c r="AQ680" s="205"/>
      <c r="AR680" s="205"/>
      <c r="AS680" s="205"/>
      <c r="AT680" s="205"/>
      <c r="AU680" s="205"/>
      <c r="AV680" s="205"/>
      <c r="AW680" s="205"/>
      <c r="AX680" s="205"/>
      <c r="AY680" s="205"/>
      <c r="AZ680" s="205"/>
      <c r="BA680" s="205"/>
      <c r="BB680" s="205"/>
      <c r="BC680" s="205"/>
      <c r="BD680" s="205"/>
      <c r="BE680" s="205"/>
      <c r="BF680" s="205"/>
      <c r="BG680" s="205"/>
      <c r="BH680" s="205"/>
      <c r="BI680" s="205"/>
      <c r="BJ680" s="205"/>
      <c r="BK680" s="205"/>
      <c r="BL680" s="205"/>
      <c r="BM680" s="205"/>
      <c r="BN680" s="205"/>
      <c r="BO680" s="205"/>
      <c r="BP680" s="205"/>
      <c r="BQ680" s="205"/>
      <c r="BR680" s="205"/>
      <c r="BS680" s="205"/>
      <c r="BT680" s="205"/>
      <c r="BU680" s="205"/>
      <c r="BV680" s="205"/>
      <c r="BW680" s="205"/>
      <c r="BX680" s="205"/>
      <c r="BY680" s="205"/>
      <c r="BZ680" s="205"/>
      <c r="CA680" s="205"/>
      <c r="CB680" s="205"/>
    </row>
    <row r="681" spans="2:80" ht="18.75">
      <c r="B681" s="201"/>
      <c r="C681" s="201"/>
      <c r="D681" s="203"/>
      <c r="E681" s="203"/>
      <c r="F681" s="203"/>
      <c r="G681" s="203"/>
      <c r="H681" s="203"/>
      <c r="I681" s="203"/>
      <c r="J681" s="210"/>
      <c r="K681" s="203"/>
      <c r="L681" s="203"/>
      <c r="M681" s="203"/>
      <c r="N681" s="203"/>
      <c r="O681" s="213"/>
      <c r="P681" s="212"/>
      <c r="Q681" s="203"/>
      <c r="R681" s="204"/>
      <c r="S681" s="204"/>
      <c r="T681" s="204"/>
      <c r="U681" s="204"/>
      <c r="V681" s="204"/>
      <c r="W681" s="205"/>
      <c r="X681" s="205"/>
      <c r="Y681" s="205"/>
      <c r="Z681" s="205"/>
      <c r="AA681" s="205"/>
      <c r="AB681" s="205"/>
      <c r="AC681" s="205"/>
      <c r="AD681" s="205"/>
      <c r="AE681" s="205"/>
      <c r="AF681" s="205"/>
      <c r="AG681" s="205"/>
      <c r="AH681" s="206"/>
      <c r="AI681" s="206"/>
      <c r="AJ681" s="205"/>
      <c r="AK681" s="205"/>
      <c r="AL681" s="205"/>
      <c r="AM681" s="205"/>
      <c r="AN681" s="205"/>
      <c r="AO681" s="205"/>
      <c r="AP681" s="205"/>
      <c r="AQ681" s="205"/>
      <c r="AR681" s="205"/>
      <c r="AS681" s="205"/>
      <c r="AT681" s="205"/>
      <c r="AU681" s="205"/>
      <c r="AV681" s="205"/>
      <c r="AW681" s="205"/>
      <c r="AX681" s="205"/>
      <c r="AY681" s="205"/>
      <c r="AZ681" s="205"/>
      <c r="BA681" s="205"/>
      <c r="BB681" s="205"/>
      <c r="BC681" s="205"/>
      <c r="BD681" s="205"/>
      <c r="BE681" s="205"/>
      <c r="BF681" s="205"/>
      <c r="BG681" s="205"/>
      <c r="BH681" s="205"/>
      <c r="BI681" s="205"/>
      <c r="BJ681" s="205"/>
      <c r="BK681" s="205"/>
      <c r="BL681" s="205"/>
      <c r="BM681" s="205"/>
      <c r="BN681" s="205"/>
      <c r="BO681" s="205"/>
      <c r="BP681" s="205"/>
      <c r="BQ681" s="205"/>
      <c r="BR681" s="205"/>
      <c r="BS681" s="205"/>
      <c r="BT681" s="205"/>
      <c r="BU681" s="205"/>
      <c r="BV681" s="205"/>
      <c r="BW681" s="205"/>
      <c r="BX681" s="205"/>
      <c r="BY681" s="205"/>
      <c r="BZ681" s="205"/>
      <c r="CA681" s="205"/>
      <c r="CB681" s="205"/>
    </row>
    <row r="682" spans="2:80" ht="18.75">
      <c r="B682" s="201"/>
      <c r="C682" s="201"/>
      <c r="D682" s="203"/>
      <c r="E682" s="203"/>
      <c r="F682" s="203"/>
      <c r="G682" s="203"/>
      <c r="H682" s="203"/>
      <c r="I682" s="203"/>
      <c r="J682" s="210"/>
      <c r="K682" s="203"/>
      <c r="L682" s="203"/>
      <c r="M682" s="203"/>
      <c r="N682" s="203"/>
      <c r="O682" s="213"/>
      <c r="P682" s="212"/>
      <c r="Q682" s="203"/>
      <c r="R682" s="204"/>
      <c r="S682" s="204"/>
      <c r="T682" s="204"/>
      <c r="U682" s="204"/>
      <c r="V682" s="204"/>
      <c r="W682" s="205"/>
      <c r="X682" s="205"/>
      <c r="Y682" s="205"/>
      <c r="Z682" s="205"/>
      <c r="AA682" s="205"/>
      <c r="AB682" s="205"/>
      <c r="AC682" s="205"/>
      <c r="AD682" s="205"/>
      <c r="AE682" s="205"/>
      <c r="AF682" s="205"/>
      <c r="AG682" s="205"/>
      <c r="AH682" s="206"/>
      <c r="AI682" s="206"/>
      <c r="AJ682" s="205"/>
      <c r="AK682" s="205"/>
      <c r="AL682" s="205"/>
      <c r="AM682" s="205"/>
      <c r="AN682" s="205"/>
      <c r="AO682" s="205"/>
      <c r="AP682" s="205"/>
      <c r="AQ682" s="205"/>
      <c r="AR682" s="205"/>
      <c r="AS682" s="205"/>
      <c r="AT682" s="205"/>
      <c r="AU682" s="205"/>
      <c r="AV682" s="205"/>
      <c r="AW682" s="205"/>
      <c r="AX682" s="205"/>
      <c r="AY682" s="205"/>
      <c r="AZ682" s="205"/>
      <c r="BA682" s="205"/>
      <c r="BB682" s="205"/>
      <c r="BC682" s="205"/>
      <c r="BD682" s="205"/>
      <c r="BE682" s="205"/>
      <c r="BF682" s="205"/>
      <c r="BG682" s="205"/>
      <c r="BH682" s="205"/>
      <c r="BI682" s="205"/>
      <c r="BJ682" s="205"/>
      <c r="BK682" s="205"/>
      <c r="BL682" s="205"/>
      <c r="BM682" s="205"/>
      <c r="BN682" s="205"/>
      <c r="BO682" s="205"/>
      <c r="BP682" s="205"/>
      <c r="BQ682" s="205"/>
      <c r="BR682" s="205"/>
      <c r="BS682" s="205"/>
      <c r="BT682" s="205"/>
      <c r="BU682" s="205"/>
      <c r="BV682" s="205"/>
      <c r="BW682" s="205"/>
      <c r="BX682" s="205"/>
      <c r="BY682" s="205"/>
      <c r="BZ682" s="205"/>
      <c r="CA682" s="205"/>
      <c r="CB682" s="205"/>
    </row>
    <row r="683" spans="2:80" ht="18.75">
      <c r="B683" s="201"/>
      <c r="C683" s="201"/>
      <c r="D683" s="203"/>
      <c r="E683" s="203"/>
      <c r="F683" s="203"/>
      <c r="G683" s="203"/>
      <c r="H683" s="203"/>
      <c r="I683" s="203"/>
      <c r="J683" s="210"/>
      <c r="K683" s="203"/>
      <c r="L683" s="203"/>
      <c r="M683" s="203"/>
      <c r="N683" s="203"/>
      <c r="O683" s="213"/>
      <c r="P683" s="212"/>
      <c r="Q683" s="203"/>
      <c r="R683" s="204"/>
      <c r="S683" s="204"/>
      <c r="T683" s="204"/>
      <c r="U683" s="204"/>
      <c r="V683" s="204"/>
      <c r="W683" s="205"/>
      <c r="X683" s="205"/>
      <c r="Y683" s="205"/>
      <c r="Z683" s="205"/>
      <c r="AA683" s="205"/>
      <c r="AB683" s="205"/>
      <c r="AC683" s="205"/>
      <c r="AD683" s="205"/>
      <c r="AE683" s="205"/>
      <c r="AF683" s="205"/>
      <c r="AG683" s="205"/>
      <c r="AH683" s="206"/>
      <c r="AI683" s="206"/>
      <c r="AJ683" s="205"/>
      <c r="AK683" s="205"/>
      <c r="AL683" s="205"/>
      <c r="AM683" s="205"/>
      <c r="AN683" s="205"/>
      <c r="AO683" s="205"/>
      <c r="AP683" s="205"/>
      <c r="AQ683" s="205"/>
      <c r="AR683" s="205"/>
      <c r="AS683" s="205"/>
      <c r="AT683" s="205"/>
      <c r="AU683" s="205"/>
      <c r="AV683" s="205"/>
      <c r="AW683" s="205"/>
      <c r="AX683" s="205"/>
      <c r="AY683" s="205"/>
      <c r="AZ683" s="205"/>
      <c r="BA683" s="205"/>
      <c r="BB683" s="205"/>
      <c r="BC683" s="205"/>
      <c r="BD683" s="205"/>
      <c r="BE683" s="205"/>
      <c r="BF683" s="205"/>
      <c r="BG683" s="205"/>
      <c r="BH683" s="205"/>
      <c r="BI683" s="205"/>
      <c r="BJ683" s="205"/>
      <c r="BK683" s="205"/>
      <c r="BL683" s="205"/>
      <c r="BM683" s="205"/>
      <c r="BN683" s="205"/>
      <c r="BO683" s="205"/>
      <c r="BP683" s="205"/>
      <c r="BQ683" s="205"/>
      <c r="BR683" s="205"/>
      <c r="BS683" s="205"/>
      <c r="BT683" s="205"/>
      <c r="BU683" s="205"/>
      <c r="BV683" s="205"/>
      <c r="BW683" s="205"/>
      <c r="BX683" s="205"/>
      <c r="BY683" s="205"/>
      <c r="BZ683" s="205"/>
      <c r="CA683" s="205"/>
      <c r="CB683" s="205"/>
    </row>
    <row r="684" spans="2:80" ht="18.75">
      <c r="B684" s="201"/>
      <c r="C684" s="201"/>
      <c r="D684" s="203"/>
      <c r="E684" s="203"/>
      <c r="F684" s="203"/>
      <c r="G684" s="203"/>
      <c r="H684" s="203"/>
      <c r="I684" s="203"/>
      <c r="J684" s="210"/>
      <c r="K684" s="203"/>
      <c r="L684" s="203"/>
      <c r="M684" s="203"/>
      <c r="N684" s="203"/>
      <c r="O684" s="213"/>
      <c r="P684" s="212"/>
      <c r="Q684" s="203"/>
      <c r="R684" s="204"/>
      <c r="S684" s="204"/>
      <c r="T684" s="204"/>
      <c r="U684" s="204"/>
      <c r="V684" s="204"/>
      <c r="W684" s="205"/>
      <c r="X684" s="205"/>
      <c r="Y684" s="205"/>
      <c r="Z684" s="205"/>
      <c r="AA684" s="205"/>
      <c r="AB684" s="205"/>
      <c r="AC684" s="205"/>
      <c r="AD684" s="205"/>
      <c r="AE684" s="205"/>
      <c r="AF684" s="205"/>
      <c r="AG684" s="205"/>
      <c r="AH684" s="206"/>
      <c r="AI684" s="206"/>
      <c r="AJ684" s="205"/>
      <c r="AK684" s="205"/>
      <c r="AL684" s="205"/>
      <c r="AM684" s="205"/>
      <c r="AN684" s="205"/>
      <c r="AO684" s="205"/>
      <c r="AP684" s="205"/>
      <c r="AQ684" s="205"/>
      <c r="AR684" s="205"/>
      <c r="AS684" s="205"/>
      <c r="AT684" s="205"/>
      <c r="AU684" s="205"/>
      <c r="AV684" s="205"/>
      <c r="AW684" s="205"/>
      <c r="AX684" s="205"/>
      <c r="AY684" s="205"/>
      <c r="AZ684" s="205"/>
      <c r="BA684" s="205"/>
      <c r="BB684" s="205"/>
      <c r="BC684" s="205"/>
      <c r="BD684" s="205"/>
      <c r="BE684" s="205"/>
      <c r="BF684" s="205"/>
      <c r="BG684" s="205"/>
      <c r="BH684" s="205"/>
      <c r="BI684" s="205"/>
      <c r="BJ684" s="205"/>
      <c r="BK684" s="205"/>
      <c r="BL684" s="205"/>
      <c r="BM684" s="205"/>
      <c r="BN684" s="205"/>
      <c r="BO684" s="205"/>
      <c r="BP684" s="205"/>
      <c r="BQ684" s="205"/>
      <c r="BR684" s="205"/>
      <c r="BS684" s="205"/>
      <c r="BT684" s="205"/>
      <c r="BU684" s="205"/>
      <c r="BV684" s="205"/>
      <c r="BW684" s="205"/>
      <c r="BX684" s="205"/>
      <c r="BY684" s="205"/>
      <c r="BZ684" s="205"/>
      <c r="CA684" s="205"/>
      <c r="CB684" s="205"/>
    </row>
    <row r="685" spans="2:80" ht="18.75">
      <c r="B685" s="201"/>
      <c r="C685" s="201"/>
      <c r="D685" s="203"/>
      <c r="E685" s="203"/>
      <c r="F685" s="203"/>
      <c r="G685" s="203"/>
      <c r="H685" s="203"/>
      <c r="I685" s="203"/>
      <c r="J685" s="210"/>
      <c r="K685" s="203"/>
      <c r="L685" s="203"/>
      <c r="M685" s="203"/>
      <c r="N685" s="203"/>
      <c r="O685" s="213"/>
      <c r="P685" s="212"/>
      <c r="Q685" s="203"/>
      <c r="R685" s="204"/>
      <c r="S685" s="204"/>
      <c r="T685" s="204"/>
      <c r="U685" s="204"/>
      <c r="V685" s="204"/>
      <c r="W685" s="205"/>
      <c r="X685" s="205"/>
      <c r="Y685" s="205"/>
      <c r="Z685" s="205"/>
      <c r="AA685" s="205"/>
      <c r="AB685" s="205"/>
      <c r="AC685" s="205"/>
      <c r="AD685" s="205"/>
      <c r="AE685" s="205"/>
      <c r="AF685" s="205"/>
      <c r="AG685" s="205"/>
      <c r="AH685" s="206"/>
      <c r="AI685" s="206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205"/>
      <c r="AT685" s="205"/>
      <c r="AU685" s="205"/>
      <c r="AV685" s="205"/>
      <c r="AW685" s="205"/>
      <c r="AX685" s="205"/>
      <c r="AY685" s="205"/>
      <c r="AZ685" s="205"/>
      <c r="BA685" s="205"/>
      <c r="BB685" s="205"/>
      <c r="BC685" s="205"/>
      <c r="BD685" s="205"/>
      <c r="BE685" s="205"/>
      <c r="BF685" s="205"/>
      <c r="BG685" s="205"/>
      <c r="BH685" s="205"/>
      <c r="BI685" s="205"/>
      <c r="BJ685" s="205"/>
      <c r="BK685" s="205"/>
      <c r="BL685" s="205"/>
      <c r="BM685" s="205"/>
      <c r="BN685" s="205"/>
      <c r="BO685" s="205"/>
      <c r="BP685" s="205"/>
      <c r="BQ685" s="205"/>
      <c r="BR685" s="205"/>
      <c r="BS685" s="205"/>
      <c r="BT685" s="205"/>
      <c r="BU685" s="205"/>
      <c r="BV685" s="205"/>
      <c r="BW685" s="205"/>
      <c r="BX685" s="205"/>
      <c r="BY685" s="205"/>
      <c r="BZ685" s="205"/>
      <c r="CA685" s="205"/>
      <c r="CB685" s="205"/>
    </row>
    <row r="686" spans="2:80" ht="18.75">
      <c r="B686" s="201"/>
      <c r="C686" s="201"/>
      <c r="D686" s="203"/>
      <c r="E686" s="203"/>
      <c r="F686" s="203"/>
      <c r="G686" s="203"/>
      <c r="H686" s="203"/>
      <c r="I686" s="203"/>
      <c r="J686" s="210"/>
      <c r="K686" s="203"/>
      <c r="L686" s="203"/>
      <c r="M686" s="203"/>
      <c r="N686" s="203"/>
      <c r="O686" s="213"/>
      <c r="P686" s="212"/>
      <c r="Q686" s="203"/>
      <c r="R686" s="204"/>
      <c r="S686" s="204"/>
      <c r="T686" s="204"/>
      <c r="U686" s="204"/>
      <c r="V686" s="204"/>
      <c r="W686" s="205"/>
      <c r="X686" s="205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6"/>
      <c r="AI686" s="206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5"/>
      <c r="AT686" s="205"/>
      <c r="AU686" s="205"/>
      <c r="AV686" s="205"/>
      <c r="AW686" s="205"/>
      <c r="AX686" s="205"/>
      <c r="AY686" s="205"/>
      <c r="AZ686" s="205"/>
      <c r="BA686" s="205"/>
      <c r="BB686" s="205"/>
      <c r="BC686" s="205"/>
      <c r="BD686" s="205"/>
      <c r="BE686" s="205"/>
      <c r="BF686" s="205"/>
      <c r="BG686" s="205"/>
      <c r="BH686" s="205"/>
      <c r="BI686" s="205"/>
      <c r="BJ686" s="205"/>
      <c r="BK686" s="205"/>
      <c r="BL686" s="205"/>
      <c r="BM686" s="205"/>
      <c r="BN686" s="205"/>
      <c r="BO686" s="205"/>
      <c r="BP686" s="205"/>
      <c r="BQ686" s="205"/>
      <c r="BR686" s="205"/>
      <c r="BS686" s="205"/>
      <c r="BT686" s="205"/>
      <c r="BU686" s="205"/>
      <c r="BV686" s="205"/>
      <c r="BW686" s="205"/>
      <c r="BX686" s="205"/>
      <c r="BY686" s="205"/>
      <c r="BZ686" s="205"/>
      <c r="CA686" s="205"/>
      <c r="CB686" s="205"/>
    </row>
    <row r="687" spans="2:80" ht="18.75">
      <c r="B687" s="201"/>
      <c r="C687" s="201"/>
      <c r="D687" s="203"/>
      <c r="E687" s="203"/>
      <c r="F687" s="203"/>
      <c r="G687" s="203"/>
      <c r="H687" s="203"/>
      <c r="I687" s="203"/>
      <c r="J687" s="210"/>
      <c r="K687" s="203"/>
      <c r="L687" s="203"/>
      <c r="M687" s="203"/>
      <c r="N687" s="203"/>
      <c r="O687" s="213"/>
      <c r="P687" s="212"/>
      <c r="Q687" s="203"/>
      <c r="R687" s="204"/>
      <c r="S687" s="204"/>
      <c r="T687" s="204"/>
      <c r="U687" s="204"/>
      <c r="V687" s="204"/>
      <c r="W687" s="205"/>
      <c r="X687" s="205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6"/>
      <c r="AI687" s="206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5"/>
      <c r="AT687" s="205"/>
      <c r="AU687" s="205"/>
      <c r="AV687" s="205"/>
      <c r="AW687" s="205"/>
      <c r="AX687" s="205"/>
      <c r="AY687" s="205"/>
      <c r="AZ687" s="205"/>
      <c r="BA687" s="205"/>
      <c r="BB687" s="205"/>
      <c r="BC687" s="205"/>
      <c r="BD687" s="205"/>
      <c r="BE687" s="205"/>
      <c r="BF687" s="205"/>
      <c r="BG687" s="205"/>
      <c r="BH687" s="205"/>
      <c r="BI687" s="205"/>
      <c r="BJ687" s="205"/>
      <c r="BK687" s="205"/>
      <c r="BL687" s="205"/>
      <c r="BM687" s="205"/>
      <c r="BN687" s="205"/>
      <c r="BO687" s="205"/>
      <c r="BP687" s="205"/>
      <c r="BQ687" s="205"/>
      <c r="BR687" s="205"/>
      <c r="BS687" s="205"/>
      <c r="BT687" s="205"/>
      <c r="BU687" s="205"/>
      <c r="BV687" s="205"/>
      <c r="BW687" s="205"/>
      <c r="BX687" s="205"/>
      <c r="BY687" s="205"/>
      <c r="BZ687" s="205"/>
      <c r="CA687" s="205"/>
      <c r="CB687" s="205"/>
    </row>
    <row r="688" spans="2:80" ht="18.75">
      <c r="B688" s="201"/>
      <c r="C688" s="201"/>
      <c r="D688" s="203"/>
      <c r="E688" s="203"/>
      <c r="F688" s="203"/>
      <c r="G688" s="203"/>
      <c r="H688" s="203"/>
      <c r="I688" s="203"/>
      <c r="J688" s="210"/>
      <c r="K688" s="203"/>
      <c r="L688" s="203"/>
      <c r="M688" s="203"/>
      <c r="N688" s="203"/>
      <c r="O688" s="213"/>
      <c r="P688" s="212"/>
      <c r="Q688" s="203"/>
      <c r="R688" s="204"/>
      <c r="S688" s="204"/>
      <c r="T688" s="204"/>
      <c r="U688" s="204"/>
      <c r="V688" s="204"/>
      <c r="W688" s="205"/>
      <c r="X688" s="205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6"/>
      <c r="AI688" s="206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5"/>
      <c r="AT688" s="205"/>
      <c r="AU688" s="205"/>
      <c r="AV688" s="205"/>
      <c r="AW688" s="205"/>
      <c r="AX688" s="205"/>
      <c r="AY688" s="205"/>
      <c r="AZ688" s="205"/>
      <c r="BA688" s="205"/>
      <c r="BB688" s="205"/>
      <c r="BC688" s="205"/>
      <c r="BD688" s="205"/>
      <c r="BE688" s="205"/>
      <c r="BF688" s="205"/>
      <c r="BG688" s="205"/>
      <c r="BH688" s="205"/>
      <c r="BI688" s="205"/>
      <c r="BJ688" s="205"/>
      <c r="BK688" s="205"/>
      <c r="BL688" s="205"/>
      <c r="BM688" s="205"/>
      <c r="BN688" s="205"/>
      <c r="BO688" s="205"/>
      <c r="BP688" s="205"/>
      <c r="BQ688" s="205"/>
      <c r="BR688" s="205"/>
      <c r="BS688" s="205"/>
      <c r="BT688" s="205"/>
      <c r="BU688" s="205"/>
      <c r="BV688" s="205"/>
      <c r="BW688" s="205"/>
      <c r="BX688" s="205"/>
      <c r="BY688" s="205"/>
      <c r="BZ688" s="205"/>
      <c r="CA688" s="205"/>
      <c r="CB688" s="205"/>
    </row>
    <row r="689" spans="2:80" ht="18.75">
      <c r="B689" s="201"/>
      <c r="C689" s="201"/>
      <c r="D689" s="203"/>
      <c r="E689" s="203"/>
      <c r="F689" s="203"/>
      <c r="G689" s="203"/>
      <c r="H689" s="203"/>
      <c r="I689" s="203"/>
      <c r="J689" s="210"/>
      <c r="K689" s="203"/>
      <c r="L689" s="203"/>
      <c r="M689" s="203"/>
      <c r="N689" s="203"/>
      <c r="O689" s="213"/>
      <c r="P689" s="212"/>
      <c r="Q689" s="203"/>
      <c r="R689" s="204"/>
      <c r="S689" s="204"/>
      <c r="T689" s="204"/>
      <c r="U689" s="204"/>
      <c r="V689" s="204"/>
      <c r="W689" s="205"/>
      <c r="X689" s="205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6"/>
      <c r="AI689" s="206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  <c r="AX689" s="205"/>
      <c r="AY689" s="205"/>
      <c r="AZ689" s="205"/>
      <c r="BA689" s="205"/>
      <c r="BB689" s="205"/>
      <c r="BC689" s="205"/>
      <c r="BD689" s="205"/>
      <c r="BE689" s="205"/>
      <c r="BF689" s="205"/>
      <c r="BG689" s="205"/>
      <c r="BH689" s="205"/>
      <c r="BI689" s="205"/>
      <c r="BJ689" s="205"/>
      <c r="BK689" s="205"/>
      <c r="BL689" s="205"/>
      <c r="BM689" s="205"/>
      <c r="BN689" s="205"/>
      <c r="BO689" s="205"/>
      <c r="BP689" s="205"/>
      <c r="BQ689" s="205"/>
      <c r="BR689" s="205"/>
      <c r="BS689" s="205"/>
      <c r="BT689" s="205"/>
      <c r="BU689" s="205"/>
      <c r="BV689" s="205"/>
      <c r="BW689" s="205"/>
      <c r="BX689" s="205"/>
      <c r="BY689" s="205"/>
      <c r="BZ689" s="205"/>
      <c r="CA689" s="205"/>
      <c r="CB689" s="205"/>
    </row>
    <row r="690" spans="2:80" ht="18.75">
      <c r="B690" s="201"/>
      <c r="C690" s="201"/>
      <c r="D690" s="203"/>
      <c r="E690" s="203"/>
      <c r="F690" s="203"/>
      <c r="G690" s="203"/>
      <c r="H690" s="203"/>
      <c r="I690" s="203"/>
      <c r="J690" s="210"/>
      <c r="K690" s="203"/>
      <c r="L690" s="203"/>
      <c r="M690" s="203"/>
      <c r="N690" s="203"/>
      <c r="O690" s="213"/>
      <c r="P690" s="212"/>
      <c r="Q690" s="203"/>
      <c r="R690" s="204"/>
      <c r="S690" s="204"/>
      <c r="T690" s="204"/>
      <c r="U690" s="204"/>
      <c r="V690" s="204"/>
      <c r="W690" s="205"/>
      <c r="X690" s="205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6"/>
      <c r="AI690" s="206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5"/>
      <c r="AT690" s="205"/>
      <c r="AU690" s="205"/>
      <c r="AV690" s="205"/>
      <c r="AW690" s="205"/>
      <c r="AX690" s="205"/>
      <c r="AY690" s="205"/>
      <c r="AZ690" s="205"/>
      <c r="BA690" s="205"/>
      <c r="BB690" s="205"/>
      <c r="BC690" s="205"/>
      <c r="BD690" s="205"/>
      <c r="BE690" s="205"/>
      <c r="BF690" s="205"/>
      <c r="BG690" s="205"/>
      <c r="BH690" s="205"/>
      <c r="BI690" s="205"/>
      <c r="BJ690" s="205"/>
      <c r="BK690" s="205"/>
      <c r="BL690" s="205"/>
      <c r="BM690" s="205"/>
      <c r="BN690" s="205"/>
      <c r="BO690" s="205"/>
      <c r="BP690" s="205"/>
      <c r="BQ690" s="205"/>
      <c r="BR690" s="205"/>
      <c r="BS690" s="205"/>
      <c r="BT690" s="205"/>
      <c r="BU690" s="205"/>
      <c r="BV690" s="205"/>
      <c r="BW690" s="205"/>
      <c r="BX690" s="205"/>
      <c r="BY690" s="205"/>
      <c r="BZ690" s="205"/>
      <c r="CA690" s="205"/>
      <c r="CB690" s="205"/>
    </row>
    <row r="691" spans="2:80" ht="18.75">
      <c r="B691" s="201"/>
      <c r="C691" s="201"/>
      <c r="D691" s="203"/>
      <c r="E691" s="203"/>
      <c r="F691" s="203"/>
      <c r="G691" s="203"/>
      <c r="H691" s="203"/>
      <c r="I691" s="203"/>
      <c r="J691" s="210"/>
      <c r="K691" s="203"/>
      <c r="L691" s="203"/>
      <c r="M691" s="203"/>
      <c r="N691" s="203"/>
      <c r="O691" s="213"/>
      <c r="P691" s="212"/>
      <c r="Q691" s="203"/>
      <c r="R691" s="204"/>
      <c r="S691" s="204"/>
      <c r="T691" s="204"/>
      <c r="U691" s="204"/>
      <c r="V691" s="204"/>
      <c r="W691" s="205"/>
      <c r="X691" s="205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6"/>
      <c r="AI691" s="206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  <c r="AX691" s="205"/>
      <c r="AY691" s="205"/>
      <c r="AZ691" s="205"/>
      <c r="BA691" s="205"/>
      <c r="BB691" s="205"/>
      <c r="BC691" s="205"/>
      <c r="BD691" s="205"/>
      <c r="BE691" s="205"/>
      <c r="BF691" s="205"/>
      <c r="BG691" s="205"/>
      <c r="BH691" s="205"/>
      <c r="BI691" s="205"/>
      <c r="BJ691" s="205"/>
      <c r="BK691" s="205"/>
      <c r="BL691" s="205"/>
      <c r="BM691" s="205"/>
      <c r="BN691" s="205"/>
      <c r="BO691" s="205"/>
      <c r="BP691" s="205"/>
      <c r="BQ691" s="205"/>
      <c r="BR691" s="205"/>
      <c r="BS691" s="205"/>
      <c r="BT691" s="205"/>
      <c r="BU691" s="205"/>
      <c r="BV691" s="205"/>
      <c r="BW691" s="205"/>
      <c r="BX691" s="205"/>
      <c r="BY691" s="205"/>
      <c r="BZ691" s="205"/>
      <c r="CA691" s="205"/>
      <c r="CB691" s="205"/>
    </row>
    <row r="692" spans="2:80" ht="18.75">
      <c r="B692" s="201"/>
      <c r="C692" s="201"/>
      <c r="D692" s="203"/>
      <c r="E692" s="203"/>
      <c r="F692" s="203"/>
      <c r="G692" s="203"/>
      <c r="H692" s="203"/>
      <c r="I692" s="203"/>
      <c r="J692" s="210"/>
      <c r="K692" s="203"/>
      <c r="L692" s="203"/>
      <c r="M692" s="203"/>
      <c r="N692" s="203"/>
      <c r="O692" s="213"/>
      <c r="P692" s="212"/>
      <c r="Q692" s="203"/>
      <c r="R692" s="204"/>
      <c r="S692" s="204"/>
      <c r="T692" s="204"/>
      <c r="U692" s="204"/>
      <c r="V692" s="204"/>
      <c r="W692" s="205"/>
      <c r="X692" s="205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6"/>
      <c r="AI692" s="206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5"/>
      <c r="AT692" s="205"/>
      <c r="AU692" s="205"/>
      <c r="AV692" s="205"/>
      <c r="AW692" s="205"/>
      <c r="AX692" s="205"/>
      <c r="AY692" s="205"/>
      <c r="AZ692" s="205"/>
      <c r="BA692" s="205"/>
      <c r="BB692" s="205"/>
      <c r="BC692" s="205"/>
      <c r="BD692" s="205"/>
      <c r="BE692" s="205"/>
      <c r="BF692" s="205"/>
      <c r="BG692" s="205"/>
      <c r="BH692" s="205"/>
      <c r="BI692" s="205"/>
      <c r="BJ692" s="205"/>
      <c r="BK692" s="205"/>
      <c r="BL692" s="205"/>
      <c r="BM692" s="205"/>
      <c r="BN692" s="205"/>
      <c r="BO692" s="205"/>
      <c r="BP692" s="205"/>
      <c r="BQ692" s="205"/>
      <c r="BR692" s="205"/>
      <c r="BS692" s="205"/>
      <c r="BT692" s="205"/>
      <c r="BU692" s="205"/>
      <c r="BV692" s="205"/>
      <c r="BW692" s="205"/>
      <c r="BX692" s="205"/>
      <c r="BY692" s="205"/>
      <c r="BZ692" s="205"/>
      <c r="CA692" s="205"/>
      <c r="CB692" s="205"/>
    </row>
    <row r="693" spans="2:80" ht="18.75">
      <c r="B693" s="201"/>
      <c r="C693" s="201"/>
      <c r="D693" s="203"/>
      <c r="E693" s="203"/>
      <c r="F693" s="203"/>
      <c r="G693" s="203"/>
      <c r="H693" s="203"/>
      <c r="I693" s="203"/>
      <c r="J693" s="210"/>
      <c r="K693" s="203"/>
      <c r="L693" s="203"/>
      <c r="M693" s="203"/>
      <c r="N693" s="203"/>
      <c r="O693" s="213"/>
      <c r="P693" s="212"/>
      <c r="Q693" s="203"/>
      <c r="R693" s="204"/>
      <c r="S693" s="204"/>
      <c r="T693" s="204"/>
      <c r="U693" s="204"/>
      <c r="V693" s="204"/>
      <c r="W693" s="205"/>
      <c r="X693" s="205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6"/>
      <c r="AI693" s="206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5"/>
      <c r="AT693" s="205"/>
      <c r="AU693" s="205"/>
      <c r="AV693" s="205"/>
      <c r="AW693" s="205"/>
      <c r="AX693" s="205"/>
      <c r="AY693" s="205"/>
      <c r="AZ693" s="205"/>
      <c r="BA693" s="205"/>
      <c r="BB693" s="205"/>
      <c r="BC693" s="205"/>
      <c r="BD693" s="205"/>
      <c r="BE693" s="205"/>
      <c r="BF693" s="205"/>
      <c r="BG693" s="205"/>
      <c r="BH693" s="205"/>
      <c r="BI693" s="205"/>
      <c r="BJ693" s="205"/>
      <c r="BK693" s="205"/>
      <c r="BL693" s="205"/>
      <c r="BM693" s="205"/>
      <c r="BN693" s="205"/>
      <c r="BO693" s="205"/>
      <c r="BP693" s="205"/>
      <c r="BQ693" s="205"/>
      <c r="BR693" s="205"/>
      <c r="BS693" s="205"/>
      <c r="BT693" s="205"/>
      <c r="BU693" s="205"/>
      <c r="BV693" s="205"/>
      <c r="BW693" s="205"/>
      <c r="BX693" s="205"/>
      <c r="BY693" s="205"/>
      <c r="BZ693" s="205"/>
      <c r="CA693" s="205"/>
      <c r="CB693" s="205"/>
    </row>
    <row r="694" spans="2:80" ht="18.75">
      <c r="B694" s="201"/>
      <c r="C694" s="201"/>
      <c r="D694" s="203"/>
      <c r="E694" s="203"/>
      <c r="F694" s="203"/>
      <c r="G694" s="203"/>
      <c r="H694" s="203"/>
      <c r="I694" s="203"/>
      <c r="J694" s="210"/>
      <c r="K694" s="203"/>
      <c r="L694" s="203"/>
      <c r="M694" s="203"/>
      <c r="N694" s="203"/>
      <c r="O694" s="213"/>
      <c r="P694" s="212"/>
      <c r="Q694" s="203"/>
      <c r="R694" s="204"/>
      <c r="S694" s="204"/>
      <c r="T694" s="204"/>
      <c r="U694" s="204"/>
      <c r="V694" s="204"/>
      <c r="W694" s="205"/>
      <c r="X694" s="205"/>
      <c r="Y694" s="205"/>
      <c r="Z694" s="205"/>
      <c r="AA694" s="205"/>
      <c r="AB694" s="205"/>
      <c r="AC694" s="205"/>
      <c r="AD694" s="205"/>
      <c r="AE694" s="205"/>
      <c r="AF694" s="205"/>
      <c r="AG694" s="205"/>
      <c r="AH694" s="206"/>
      <c r="AI694" s="206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5"/>
      <c r="AT694" s="205"/>
      <c r="AU694" s="205"/>
      <c r="AV694" s="205"/>
      <c r="AW694" s="205"/>
      <c r="AX694" s="205"/>
      <c r="AY694" s="205"/>
      <c r="AZ694" s="205"/>
      <c r="BA694" s="205"/>
      <c r="BB694" s="205"/>
      <c r="BC694" s="205"/>
      <c r="BD694" s="205"/>
      <c r="BE694" s="205"/>
      <c r="BF694" s="205"/>
      <c r="BG694" s="205"/>
      <c r="BH694" s="205"/>
      <c r="BI694" s="205"/>
      <c r="BJ694" s="205"/>
      <c r="BK694" s="205"/>
      <c r="BL694" s="205"/>
      <c r="BM694" s="205"/>
      <c r="BN694" s="205"/>
      <c r="BO694" s="205"/>
      <c r="BP694" s="205"/>
      <c r="BQ694" s="205"/>
      <c r="BR694" s="205"/>
      <c r="BS694" s="205"/>
      <c r="BT694" s="205"/>
      <c r="BU694" s="205"/>
      <c r="BV694" s="205"/>
      <c r="BW694" s="205"/>
      <c r="BX694" s="205"/>
      <c r="BY694" s="205"/>
      <c r="BZ694" s="205"/>
      <c r="CA694" s="205"/>
      <c r="CB694" s="205"/>
    </row>
    <row r="695" spans="2:80" ht="18.75">
      <c r="B695" s="201"/>
      <c r="C695" s="201"/>
      <c r="D695" s="203"/>
      <c r="E695" s="203"/>
      <c r="F695" s="203"/>
      <c r="G695" s="203"/>
      <c r="H695" s="203"/>
      <c r="I695" s="203"/>
      <c r="J695" s="210"/>
      <c r="K695" s="203"/>
      <c r="L695" s="203"/>
      <c r="M695" s="203"/>
      <c r="N695" s="203"/>
      <c r="O695" s="213"/>
      <c r="P695" s="212"/>
      <c r="Q695" s="203"/>
      <c r="R695" s="204"/>
      <c r="S695" s="204"/>
      <c r="T695" s="204"/>
      <c r="U695" s="204"/>
      <c r="V695" s="204"/>
      <c r="W695" s="205"/>
      <c r="X695" s="205"/>
      <c r="Y695" s="205"/>
      <c r="Z695" s="205"/>
      <c r="AA695" s="205"/>
      <c r="AB695" s="205"/>
      <c r="AC695" s="205"/>
      <c r="AD695" s="205"/>
      <c r="AE695" s="205"/>
      <c r="AF695" s="205"/>
      <c r="AG695" s="205"/>
      <c r="AH695" s="206"/>
      <c r="AI695" s="206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05"/>
      <c r="AT695" s="205"/>
      <c r="AU695" s="205"/>
      <c r="AV695" s="205"/>
      <c r="AW695" s="205"/>
      <c r="AX695" s="205"/>
      <c r="AY695" s="205"/>
      <c r="AZ695" s="205"/>
      <c r="BA695" s="205"/>
      <c r="BB695" s="205"/>
      <c r="BC695" s="205"/>
      <c r="BD695" s="205"/>
      <c r="BE695" s="205"/>
      <c r="BF695" s="205"/>
      <c r="BG695" s="205"/>
      <c r="BH695" s="205"/>
      <c r="BI695" s="205"/>
      <c r="BJ695" s="205"/>
      <c r="BK695" s="205"/>
      <c r="BL695" s="205"/>
      <c r="BM695" s="205"/>
      <c r="BN695" s="205"/>
      <c r="BO695" s="205"/>
      <c r="BP695" s="205"/>
      <c r="BQ695" s="205"/>
      <c r="BR695" s="205"/>
      <c r="BS695" s="205"/>
      <c r="BT695" s="205"/>
      <c r="BU695" s="205"/>
      <c r="BV695" s="205"/>
      <c r="BW695" s="205"/>
      <c r="BX695" s="205"/>
      <c r="BY695" s="205"/>
      <c r="BZ695" s="205"/>
      <c r="CA695" s="205"/>
      <c r="CB695" s="205"/>
    </row>
    <row r="696" spans="2:80" ht="18.75">
      <c r="B696" s="201"/>
      <c r="C696" s="201"/>
      <c r="D696" s="203"/>
      <c r="E696" s="203"/>
      <c r="F696" s="203"/>
      <c r="G696" s="203"/>
      <c r="H696" s="203"/>
      <c r="I696" s="203"/>
      <c r="J696" s="210"/>
      <c r="K696" s="203"/>
      <c r="L696" s="203"/>
      <c r="M696" s="203"/>
      <c r="N696" s="203"/>
      <c r="O696" s="213"/>
      <c r="P696" s="212"/>
      <c r="Q696" s="203"/>
      <c r="R696" s="204"/>
      <c r="S696" s="204"/>
      <c r="T696" s="204"/>
      <c r="U696" s="204"/>
      <c r="V696" s="204"/>
      <c r="W696" s="205"/>
      <c r="X696" s="205"/>
      <c r="Y696" s="205"/>
      <c r="Z696" s="205"/>
      <c r="AA696" s="205"/>
      <c r="AB696" s="205"/>
      <c r="AC696" s="205"/>
      <c r="AD696" s="205"/>
      <c r="AE696" s="205"/>
      <c r="AF696" s="205"/>
      <c r="AG696" s="205"/>
      <c r="AH696" s="206"/>
      <c r="AI696" s="206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  <c r="AX696" s="205"/>
      <c r="AY696" s="205"/>
      <c r="AZ696" s="205"/>
      <c r="BA696" s="205"/>
      <c r="BB696" s="205"/>
      <c r="BC696" s="205"/>
      <c r="BD696" s="205"/>
      <c r="BE696" s="205"/>
      <c r="BF696" s="205"/>
      <c r="BG696" s="205"/>
      <c r="BH696" s="205"/>
      <c r="BI696" s="205"/>
      <c r="BJ696" s="205"/>
      <c r="BK696" s="205"/>
      <c r="BL696" s="205"/>
      <c r="BM696" s="205"/>
      <c r="BN696" s="205"/>
      <c r="BO696" s="205"/>
      <c r="BP696" s="205"/>
      <c r="BQ696" s="205"/>
      <c r="BR696" s="205"/>
      <c r="BS696" s="205"/>
      <c r="BT696" s="205"/>
      <c r="BU696" s="205"/>
      <c r="BV696" s="205"/>
      <c r="BW696" s="205"/>
      <c r="BX696" s="205"/>
      <c r="BY696" s="205"/>
      <c r="BZ696" s="205"/>
      <c r="CA696" s="205"/>
      <c r="CB696" s="205"/>
    </row>
    <row r="697" spans="2:80" ht="18.75">
      <c r="B697" s="201"/>
      <c r="C697" s="201"/>
      <c r="D697" s="203"/>
      <c r="E697" s="203"/>
      <c r="F697" s="203"/>
      <c r="G697" s="203"/>
      <c r="H697" s="203"/>
      <c r="I697" s="203"/>
      <c r="J697" s="210"/>
      <c r="K697" s="203"/>
      <c r="L697" s="203"/>
      <c r="M697" s="203"/>
      <c r="N697" s="203"/>
      <c r="O697" s="213"/>
      <c r="P697" s="212"/>
      <c r="Q697" s="203"/>
      <c r="R697" s="204"/>
      <c r="S697" s="204"/>
      <c r="T697" s="204"/>
      <c r="U697" s="204"/>
      <c r="V697" s="204"/>
      <c r="W697" s="205"/>
      <c r="X697" s="205"/>
      <c r="Y697" s="205"/>
      <c r="Z697" s="205"/>
      <c r="AA697" s="205"/>
      <c r="AB697" s="205"/>
      <c r="AC697" s="205"/>
      <c r="AD697" s="205"/>
      <c r="AE697" s="205"/>
      <c r="AF697" s="205"/>
      <c r="AG697" s="205"/>
      <c r="AH697" s="206"/>
      <c r="AI697" s="206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05"/>
      <c r="AT697" s="205"/>
      <c r="AU697" s="205"/>
      <c r="AV697" s="205"/>
      <c r="AW697" s="205"/>
      <c r="AX697" s="205"/>
      <c r="AY697" s="205"/>
      <c r="AZ697" s="205"/>
      <c r="BA697" s="205"/>
      <c r="BB697" s="205"/>
      <c r="BC697" s="205"/>
      <c r="BD697" s="205"/>
      <c r="BE697" s="205"/>
      <c r="BF697" s="205"/>
      <c r="BG697" s="205"/>
      <c r="BH697" s="205"/>
      <c r="BI697" s="205"/>
      <c r="BJ697" s="205"/>
      <c r="BK697" s="205"/>
      <c r="BL697" s="205"/>
      <c r="BM697" s="205"/>
      <c r="BN697" s="205"/>
      <c r="BO697" s="205"/>
      <c r="BP697" s="205"/>
      <c r="BQ697" s="205"/>
      <c r="BR697" s="205"/>
      <c r="BS697" s="205"/>
      <c r="BT697" s="205"/>
      <c r="BU697" s="205"/>
      <c r="BV697" s="205"/>
      <c r="BW697" s="205"/>
      <c r="BX697" s="205"/>
      <c r="BY697" s="205"/>
      <c r="BZ697" s="205"/>
      <c r="CA697" s="205"/>
      <c r="CB697" s="205"/>
    </row>
    <row r="698" spans="2:80" ht="18.75">
      <c r="B698" s="201"/>
      <c r="C698" s="201"/>
      <c r="D698" s="203"/>
      <c r="E698" s="203"/>
      <c r="F698" s="203"/>
      <c r="G698" s="203"/>
      <c r="H698" s="203"/>
      <c r="I698" s="203"/>
      <c r="J698" s="210"/>
      <c r="K698" s="203"/>
      <c r="L698" s="203"/>
      <c r="M698" s="203"/>
      <c r="N698" s="203"/>
      <c r="O698" s="213"/>
      <c r="P698" s="212"/>
      <c r="Q698" s="203"/>
      <c r="R698" s="204"/>
      <c r="S698" s="204"/>
      <c r="T698" s="204"/>
      <c r="U698" s="204"/>
      <c r="V698" s="204"/>
      <c r="W698" s="205"/>
      <c r="X698" s="205"/>
      <c r="Y698" s="205"/>
      <c r="Z698" s="205"/>
      <c r="AA698" s="205"/>
      <c r="AB698" s="205"/>
      <c r="AC698" s="205"/>
      <c r="AD698" s="205"/>
      <c r="AE698" s="205"/>
      <c r="AF698" s="205"/>
      <c r="AG698" s="205"/>
      <c r="AH698" s="206"/>
      <c r="AI698" s="206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  <c r="AX698" s="205"/>
      <c r="AY698" s="205"/>
      <c r="AZ698" s="205"/>
      <c r="BA698" s="205"/>
      <c r="BB698" s="205"/>
      <c r="BC698" s="205"/>
      <c r="BD698" s="205"/>
      <c r="BE698" s="205"/>
      <c r="BF698" s="205"/>
      <c r="BG698" s="205"/>
      <c r="BH698" s="205"/>
      <c r="BI698" s="205"/>
      <c r="BJ698" s="205"/>
      <c r="BK698" s="205"/>
      <c r="BL698" s="205"/>
      <c r="BM698" s="205"/>
      <c r="BN698" s="205"/>
      <c r="BO698" s="205"/>
      <c r="BP698" s="205"/>
      <c r="BQ698" s="205"/>
      <c r="BR698" s="205"/>
      <c r="BS698" s="205"/>
      <c r="BT698" s="205"/>
      <c r="BU698" s="205"/>
      <c r="BV698" s="205"/>
      <c r="BW698" s="205"/>
      <c r="BX698" s="205"/>
      <c r="BY698" s="205"/>
      <c r="BZ698" s="205"/>
      <c r="CA698" s="205"/>
      <c r="CB698" s="205"/>
    </row>
    <row r="699" spans="2:80" ht="18.75">
      <c r="B699" s="201"/>
      <c r="C699" s="201"/>
      <c r="D699" s="203"/>
      <c r="E699" s="203"/>
      <c r="F699" s="203"/>
      <c r="G699" s="203"/>
      <c r="H699" s="203"/>
      <c r="I699" s="203"/>
      <c r="J699" s="210"/>
      <c r="K699" s="203"/>
      <c r="L699" s="203"/>
      <c r="M699" s="203"/>
      <c r="N699" s="203"/>
      <c r="O699" s="213"/>
      <c r="P699" s="212"/>
      <c r="Q699" s="203"/>
      <c r="R699" s="204"/>
      <c r="S699" s="204"/>
      <c r="T699" s="204"/>
      <c r="U699" s="204"/>
      <c r="V699" s="204"/>
      <c r="W699" s="205"/>
      <c r="X699" s="205"/>
      <c r="Y699" s="205"/>
      <c r="Z699" s="205"/>
      <c r="AA699" s="205"/>
      <c r="AB699" s="205"/>
      <c r="AC699" s="205"/>
      <c r="AD699" s="205"/>
      <c r="AE699" s="205"/>
      <c r="AF699" s="205"/>
      <c r="AG699" s="205"/>
      <c r="AH699" s="206"/>
      <c r="AI699" s="206"/>
      <c r="AJ699" s="205"/>
      <c r="AK699" s="205"/>
      <c r="AL699" s="205"/>
      <c r="AM699" s="205"/>
      <c r="AN699" s="205"/>
      <c r="AO699" s="205"/>
      <c r="AP699" s="205"/>
      <c r="AQ699" s="205"/>
      <c r="AR699" s="205"/>
      <c r="AS699" s="205"/>
      <c r="AT699" s="205"/>
      <c r="AU699" s="205"/>
      <c r="AV699" s="205"/>
      <c r="AW699" s="205"/>
      <c r="AX699" s="205"/>
      <c r="AY699" s="205"/>
      <c r="AZ699" s="205"/>
      <c r="BA699" s="205"/>
      <c r="BB699" s="205"/>
      <c r="BC699" s="205"/>
      <c r="BD699" s="205"/>
      <c r="BE699" s="205"/>
      <c r="BF699" s="205"/>
      <c r="BG699" s="205"/>
      <c r="BH699" s="205"/>
      <c r="BI699" s="205"/>
      <c r="BJ699" s="205"/>
      <c r="BK699" s="205"/>
      <c r="BL699" s="205"/>
      <c r="BM699" s="205"/>
      <c r="BN699" s="205"/>
      <c r="BO699" s="205"/>
      <c r="BP699" s="205"/>
      <c r="BQ699" s="205"/>
      <c r="BR699" s="205"/>
      <c r="BS699" s="205"/>
      <c r="BT699" s="205"/>
      <c r="BU699" s="205"/>
      <c r="BV699" s="205"/>
      <c r="BW699" s="205"/>
      <c r="BX699" s="205"/>
      <c r="BY699" s="205"/>
      <c r="BZ699" s="205"/>
      <c r="CA699" s="205"/>
      <c r="CB699" s="205"/>
    </row>
    <row r="700" spans="2:80" ht="18.75">
      <c r="B700" s="201"/>
      <c r="C700" s="201"/>
      <c r="D700" s="203"/>
      <c r="E700" s="203"/>
      <c r="F700" s="203"/>
      <c r="G700" s="203"/>
      <c r="H700" s="203"/>
      <c r="I700" s="203"/>
      <c r="J700" s="210"/>
      <c r="K700" s="203"/>
      <c r="L700" s="203"/>
      <c r="M700" s="203"/>
      <c r="N700" s="203"/>
      <c r="O700" s="213"/>
      <c r="P700" s="212"/>
      <c r="Q700" s="203"/>
      <c r="R700" s="204"/>
      <c r="S700" s="204"/>
      <c r="T700" s="204"/>
      <c r="U700" s="204"/>
      <c r="V700" s="204"/>
      <c r="W700" s="205"/>
      <c r="X700" s="205"/>
      <c r="Y700" s="205"/>
      <c r="Z700" s="205"/>
      <c r="AA700" s="205"/>
      <c r="AB700" s="205"/>
      <c r="AC700" s="205"/>
      <c r="AD700" s="205"/>
      <c r="AE700" s="205"/>
      <c r="AF700" s="205"/>
      <c r="AG700" s="205"/>
      <c r="AH700" s="206"/>
      <c r="AI700" s="206"/>
      <c r="AJ700" s="205"/>
      <c r="AK700" s="205"/>
      <c r="AL700" s="205"/>
      <c r="AM700" s="205"/>
      <c r="AN700" s="205"/>
      <c r="AO700" s="205"/>
      <c r="AP700" s="205"/>
      <c r="AQ700" s="205"/>
      <c r="AR700" s="205"/>
      <c r="AS700" s="205"/>
      <c r="AT700" s="205"/>
      <c r="AU700" s="205"/>
      <c r="AV700" s="205"/>
      <c r="AW700" s="205"/>
      <c r="AX700" s="205"/>
      <c r="AY700" s="205"/>
      <c r="AZ700" s="205"/>
      <c r="BA700" s="205"/>
      <c r="BB700" s="205"/>
      <c r="BC700" s="205"/>
      <c r="BD700" s="205"/>
      <c r="BE700" s="205"/>
      <c r="BF700" s="205"/>
      <c r="BG700" s="205"/>
      <c r="BH700" s="205"/>
      <c r="BI700" s="205"/>
      <c r="BJ700" s="205"/>
      <c r="BK700" s="205"/>
      <c r="BL700" s="205"/>
      <c r="BM700" s="205"/>
      <c r="BN700" s="205"/>
      <c r="BO700" s="205"/>
      <c r="BP700" s="205"/>
      <c r="BQ700" s="205"/>
      <c r="BR700" s="205"/>
      <c r="BS700" s="205"/>
      <c r="BT700" s="205"/>
      <c r="BU700" s="205"/>
      <c r="BV700" s="205"/>
      <c r="BW700" s="205"/>
      <c r="BX700" s="205"/>
      <c r="BY700" s="205"/>
      <c r="BZ700" s="205"/>
      <c r="CA700" s="205"/>
      <c r="CB700" s="205"/>
    </row>
    <row r="701" spans="2:80" ht="18.75">
      <c r="B701" s="201"/>
      <c r="C701" s="201"/>
      <c r="D701" s="203"/>
      <c r="E701" s="203"/>
      <c r="F701" s="203"/>
      <c r="G701" s="203"/>
      <c r="H701" s="203"/>
      <c r="I701" s="203"/>
      <c r="J701" s="210"/>
      <c r="K701" s="203"/>
      <c r="L701" s="203"/>
      <c r="M701" s="203"/>
      <c r="N701" s="203"/>
      <c r="O701" s="213"/>
      <c r="P701" s="212"/>
      <c r="Q701" s="203"/>
      <c r="R701" s="204"/>
      <c r="S701" s="204"/>
      <c r="T701" s="204"/>
      <c r="U701" s="204"/>
      <c r="V701" s="204"/>
      <c r="W701" s="205"/>
      <c r="X701" s="205"/>
      <c r="Y701" s="205"/>
      <c r="Z701" s="205"/>
      <c r="AA701" s="205"/>
      <c r="AB701" s="205"/>
      <c r="AC701" s="205"/>
      <c r="AD701" s="205"/>
      <c r="AE701" s="205"/>
      <c r="AF701" s="205"/>
      <c r="AG701" s="205"/>
      <c r="AH701" s="206"/>
      <c r="AI701" s="206"/>
      <c r="AJ701" s="205"/>
      <c r="AK701" s="205"/>
      <c r="AL701" s="205"/>
      <c r="AM701" s="205"/>
      <c r="AN701" s="205"/>
      <c r="AO701" s="205"/>
      <c r="AP701" s="205"/>
      <c r="AQ701" s="205"/>
      <c r="AR701" s="205"/>
      <c r="AS701" s="205"/>
      <c r="AT701" s="205"/>
      <c r="AU701" s="205"/>
      <c r="AV701" s="205"/>
      <c r="AW701" s="205"/>
      <c r="AX701" s="205"/>
      <c r="AY701" s="205"/>
      <c r="AZ701" s="205"/>
      <c r="BA701" s="205"/>
      <c r="BB701" s="205"/>
      <c r="BC701" s="205"/>
      <c r="BD701" s="205"/>
      <c r="BE701" s="205"/>
      <c r="BF701" s="205"/>
      <c r="BG701" s="205"/>
      <c r="BH701" s="205"/>
      <c r="BI701" s="205"/>
      <c r="BJ701" s="205"/>
      <c r="BK701" s="205"/>
      <c r="BL701" s="205"/>
      <c r="BM701" s="205"/>
      <c r="BN701" s="205"/>
      <c r="BO701" s="205"/>
      <c r="BP701" s="205"/>
      <c r="BQ701" s="205"/>
      <c r="BR701" s="205"/>
      <c r="BS701" s="205"/>
      <c r="BT701" s="205"/>
      <c r="BU701" s="205"/>
      <c r="BV701" s="205"/>
      <c r="BW701" s="205"/>
      <c r="BX701" s="205"/>
      <c r="BY701" s="205"/>
      <c r="BZ701" s="205"/>
      <c r="CA701" s="205"/>
      <c r="CB701" s="205"/>
    </row>
    <row r="702" spans="2:80" ht="18.75">
      <c r="B702" s="201"/>
      <c r="C702" s="201"/>
      <c r="D702" s="203"/>
      <c r="E702" s="203"/>
      <c r="F702" s="203"/>
      <c r="G702" s="203"/>
      <c r="H702" s="203"/>
      <c r="I702" s="203"/>
      <c r="J702" s="210"/>
      <c r="K702" s="203"/>
      <c r="L702" s="203"/>
      <c r="M702" s="203"/>
      <c r="N702" s="203"/>
      <c r="O702" s="213"/>
      <c r="P702" s="212"/>
      <c r="Q702" s="203"/>
      <c r="R702" s="204"/>
      <c r="S702" s="204"/>
      <c r="T702" s="204"/>
      <c r="U702" s="204"/>
      <c r="V702" s="204"/>
      <c r="W702" s="205"/>
      <c r="X702" s="205"/>
      <c r="Y702" s="205"/>
      <c r="Z702" s="205"/>
      <c r="AA702" s="205"/>
      <c r="AB702" s="205"/>
      <c r="AC702" s="205"/>
      <c r="AD702" s="205"/>
      <c r="AE702" s="205"/>
      <c r="AF702" s="205"/>
      <c r="AG702" s="205"/>
      <c r="AH702" s="206"/>
      <c r="AI702" s="206"/>
      <c r="AJ702" s="205"/>
      <c r="AK702" s="205"/>
      <c r="AL702" s="205"/>
      <c r="AM702" s="205"/>
      <c r="AN702" s="205"/>
      <c r="AO702" s="205"/>
      <c r="AP702" s="205"/>
      <c r="AQ702" s="205"/>
      <c r="AR702" s="205"/>
      <c r="AS702" s="205"/>
      <c r="AT702" s="205"/>
      <c r="AU702" s="205"/>
      <c r="AV702" s="205"/>
      <c r="AW702" s="205"/>
      <c r="AX702" s="205"/>
      <c r="AY702" s="205"/>
      <c r="AZ702" s="205"/>
      <c r="BA702" s="205"/>
      <c r="BB702" s="205"/>
      <c r="BC702" s="205"/>
      <c r="BD702" s="205"/>
      <c r="BE702" s="205"/>
      <c r="BF702" s="205"/>
      <c r="BG702" s="205"/>
      <c r="BH702" s="205"/>
      <c r="BI702" s="205"/>
      <c r="BJ702" s="205"/>
      <c r="BK702" s="205"/>
      <c r="BL702" s="205"/>
      <c r="BM702" s="205"/>
      <c r="BN702" s="205"/>
      <c r="BO702" s="205"/>
      <c r="BP702" s="205"/>
      <c r="BQ702" s="205"/>
      <c r="BR702" s="205"/>
      <c r="BS702" s="205"/>
      <c r="BT702" s="205"/>
      <c r="BU702" s="205"/>
      <c r="BV702" s="205"/>
      <c r="BW702" s="205"/>
      <c r="BX702" s="205"/>
      <c r="BY702" s="205"/>
      <c r="BZ702" s="205"/>
      <c r="CA702" s="205"/>
      <c r="CB702" s="205"/>
    </row>
    <row r="703" spans="2:80" ht="18.75">
      <c r="B703" s="201"/>
      <c r="C703" s="201"/>
      <c r="D703" s="203"/>
      <c r="E703" s="203"/>
      <c r="F703" s="203"/>
      <c r="G703" s="203"/>
      <c r="H703" s="203"/>
      <c r="I703" s="203"/>
      <c r="J703" s="210"/>
      <c r="K703" s="203"/>
      <c r="L703" s="203"/>
      <c r="M703" s="203"/>
      <c r="N703" s="203"/>
      <c r="O703" s="213"/>
      <c r="P703" s="212"/>
      <c r="Q703" s="203"/>
      <c r="R703" s="204"/>
      <c r="S703" s="204"/>
      <c r="T703" s="204"/>
      <c r="U703" s="204"/>
      <c r="V703" s="204"/>
      <c r="W703" s="205"/>
      <c r="X703" s="205"/>
      <c r="Y703" s="205"/>
      <c r="Z703" s="205"/>
      <c r="AA703" s="205"/>
      <c r="AB703" s="205"/>
      <c r="AC703" s="205"/>
      <c r="AD703" s="205"/>
      <c r="AE703" s="205"/>
      <c r="AF703" s="205"/>
      <c r="AG703" s="205"/>
      <c r="AH703" s="206"/>
      <c r="AI703" s="206"/>
      <c r="AJ703" s="205"/>
      <c r="AK703" s="205"/>
      <c r="AL703" s="205"/>
      <c r="AM703" s="205"/>
      <c r="AN703" s="205"/>
      <c r="AO703" s="205"/>
      <c r="AP703" s="205"/>
      <c r="AQ703" s="205"/>
      <c r="AR703" s="205"/>
      <c r="AS703" s="205"/>
      <c r="AT703" s="205"/>
      <c r="AU703" s="205"/>
      <c r="AV703" s="205"/>
      <c r="AW703" s="205"/>
      <c r="AX703" s="205"/>
      <c r="AY703" s="205"/>
      <c r="AZ703" s="205"/>
      <c r="BA703" s="205"/>
      <c r="BB703" s="205"/>
      <c r="BC703" s="205"/>
      <c r="BD703" s="205"/>
      <c r="BE703" s="205"/>
      <c r="BF703" s="205"/>
      <c r="BG703" s="205"/>
      <c r="BH703" s="205"/>
      <c r="BI703" s="205"/>
      <c r="BJ703" s="205"/>
      <c r="BK703" s="205"/>
      <c r="BL703" s="205"/>
      <c r="BM703" s="205"/>
      <c r="BN703" s="205"/>
      <c r="BO703" s="205"/>
      <c r="BP703" s="205"/>
      <c r="BQ703" s="205"/>
      <c r="BR703" s="205"/>
      <c r="BS703" s="205"/>
      <c r="BT703" s="205"/>
      <c r="BU703" s="205"/>
      <c r="BV703" s="205"/>
      <c r="BW703" s="205"/>
      <c r="BX703" s="205"/>
      <c r="BY703" s="205"/>
      <c r="BZ703" s="205"/>
      <c r="CA703" s="205"/>
      <c r="CB703" s="205"/>
    </row>
    <row r="704" spans="2:80" ht="18.75">
      <c r="B704" s="201"/>
      <c r="C704" s="201"/>
      <c r="D704" s="203"/>
      <c r="E704" s="203"/>
      <c r="F704" s="203"/>
      <c r="G704" s="203"/>
      <c r="H704" s="203"/>
      <c r="I704" s="203"/>
      <c r="J704" s="210"/>
      <c r="K704" s="203"/>
      <c r="L704" s="203"/>
      <c r="M704" s="203"/>
      <c r="N704" s="203"/>
      <c r="O704" s="213"/>
      <c r="P704" s="212"/>
      <c r="Q704" s="203"/>
      <c r="R704" s="204"/>
      <c r="S704" s="204"/>
      <c r="T704" s="204"/>
      <c r="U704" s="204"/>
      <c r="V704" s="204"/>
      <c r="W704" s="205"/>
      <c r="X704" s="205"/>
      <c r="Y704" s="205"/>
      <c r="Z704" s="205"/>
      <c r="AA704" s="205"/>
      <c r="AB704" s="205"/>
      <c r="AC704" s="205"/>
      <c r="AD704" s="205"/>
      <c r="AE704" s="205"/>
      <c r="AF704" s="205"/>
      <c r="AG704" s="205"/>
      <c r="AH704" s="206"/>
      <c r="AI704" s="206"/>
      <c r="AJ704" s="205"/>
      <c r="AK704" s="205"/>
      <c r="AL704" s="205"/>
      <c r="AM704" s="205"/>
      <c r="AN704" s="205"/>
      <c r="AO704" s="205"/>
      <c r="AP704" s="205"/>
      <c r="AQ704" s="205"/>
      <c r="AR704" s="205"/>
      <c r="AS704" s="205"/>
      <c r="AT704" s="205"/>
      <c r="AU704" s="205"/>
      <c r="AV704" s="205"/>
      <c r="AW704" s="205"/>
      <c r="AX704" s="205"/>
      <c r="AY704" s="205"/>
      <c r="AZ704" s="205"/>
      <c r="BA704" s="205"/>
      <c r="BB704" s="205"/>
      <c r="BC704" s="205"/>
      <c r="BD704" s="205"/>
      <c r="BE704" s="205"/>
      <c r="BF704" s="205"/>
      <c r="BG704" s="205"/>
      <c r="BH704" s="205"/>
      <c r="BI704" s="205"/>
      <c r="BJ704" s="205"/>
      <c r="BK704" s="205"/>
      <c r="BL704" s="205"/>
      <c r="BM704" s="205"/>
      <c r="BN704" s="205"/>
      <c r="BO704" s="205"/>
      <c r="BP704" s="205"/>
      <c r="BQ704" s="205"/>
      <c r="BR704" s="205"/>
      <c r="BS704" s="205"/>
      <c r="BT704" s="205"/>
      <c r="BU704" s="205"/>
      <c r="BV704" s="205"/>
      <c r="BW704" s="205"/>
      <c r="BX704" s="205"/>
      <c r="BY704" s="205"/>
      <c r="BZ704" s="205"/>
      <c r="CA704" s="205"/>
      <c r="CB704" s="205"/>
    </row>
    <row r="705" spans="2:80" ht="18.75">
      <c r="B705" s="201"/>
      <c r="C705" s="201"/>
      <c r="D705" s="203"/>
      <c r="E705" s="203"/>
      <c r="F705" s="203"/>
      <c r="G705" s="203"/>
      <c r="H705" s="203"/>
      <c r="I705" s="203"/>
      <c r="J705" s="210"/>
      <c r="K705" s="203"/>
      <c r="L705" s="203"/>
      <c r="M705" s="203"/>
      <c r="N705" s="203"/>
      <c r="O705" s="213"/>
      <c r="P705" s="212"/>
      <c r="Q705" s="203"/>
      <c r="R705" s="204"/>
      <c r="S705" s="204"/>
      <c r="T705" s="204"/>
      <c r="U705" s="204"/>
      <c r="V705" s="204"/>
      <c r="W705" s="205"/>
      <c r="X705" s="205"/>
      <c r="Y705" s="205"/>
      <c r="Z705" s="205"/>
      <c r="AA705" s="205"/>
      <c r="AB705" s="205"/>
      <c r="AC705" s="205"/>
      <c r="AD705" s="205"/>
      <c r="AE705" s="205"/>
      <c r="AF705" s="205"/>
      <c r="AG705" s="205"/>
      <c r="AH705" s="206"/>
      <c r="AI705" s="206"/>
      <c r="AJ705" s="205"/>
      <c r="AK705" s="205"/>
      <c r="AL705" s="205"/>
      <c r="AM705" s="205"/>
      <c r="AN705" s="205"/>
      <c r="AO705" s="205"/>
      <c r="AP705" s="205"/>
      <c r="AQ705" s="205"/>
      <c r="AR705" s="205"/>
      <c r="AS705" s="205"/>
      <c r="AT705" s="205"/>
      <c r="AU705" s="205"/>
      <c r="AV705" s="205"/>
      <c r="AW705" s="205"/>
      <c r="AX705" s="205"/>
      <c r="AY705" s="205"/>
      <c r="AZ705" s="205"/>
      <c r="BA705" s="205"/>
      <c r="BB705" s="205"/>
      <c r="BC705" s="205"/>
      <c r="BD705" s="205"/>
      <c r="BE705" s="205"/>
      <c r="BF705" s="205"/>
      <c r="BG705" s="205"/>
      <c r="BH705" s="205"/>
      <c r="BI705" s="205"/>
      <c r="BJ705" s="205"/>
      <c r="BK705" s="205"/>
      <c r="BL705" s="205"/>
      <c r="BM705" s="205"/>
      <c r="BN705" s="205"/>
      <c r="BO705" s="205"/>
      <c r="BP705" s="205"/>
      <c r="BQ705" s="205"/>
      <c r="BR705" s="205"/>
      <c r="BS705" s="205"/>
      <c r="BT705" s="205"/>
      <c r="BU705" s="205"/>
      <c r="BV705" s="205"/>
      <c r="BW705" s="205"/>
      <c r="BX705" s="205"/>
      <c r="BY705" s="205"/>
      <c r="BZ705" s="205"/>
      <c r="CA705" s="205"/>
      <c r="CB705" s="205"/>
    </row>
    <row r="706" spans="2:80" ht="18.75">
      <c r="B706" s="201"/>
      <c r="C706" s="201"/>
      <c r="D706" s="203"/>
      <c r="E706" s="203"/>
      <c r="F706" s="203"/>
      <c r="G706" s="203"/>
      <c r="H706" s="203"/>
      <c r="I706" s="203"/>
      <c r="J706" s="210"/>
      <c r="K706" s="203"/>
      <c r="L706" s="203"/>
      <c r="M706" s="203"/>
      <c r="N706" s="203"/>
      <c r="O706" s="213"/>
      <c r="P706" s="212"/>
      <c r="Q706" s="203"/>
      <c r="R706" s="204"/>
      <c r="S706" s="204"/>
      <c r="T706" s="204"/>
      <c r="U706" s="204"/>
      <c r="V706" s="204"/>
      <c r="W706" s="205"/>
      <c r="X706" s="205"/>
      <c r="Y706" s="205"/>
      <c r="Z706" s="205"/>
      <c r="AA706" s="205"/>
      <c r="AB706" s="205"/>
      <c r="AC706" s="205"/>
      <c r="AD706" s="205"/>
      <c r="AE706" s="205"/>
      <c r="AF706" s="205"/>
      <c r="AG706" s="205"/>
      <c r="AH706" s="206"/>
      <c r="AI706" s="206"/>
      <c r="AJ706" s="205"/>
      <c r="AK706" s="205"/>
      <c r="AL706" s="205"/>
      <c r="AM706" s="205"/>
      <c r="AN706" s="205"/>
      <c r="AO706" s="205"/>
      <c r="AP706" s="205"/>
      <c r="AQ706" s="205"/>
      <c r="AR706" s="205"/>
      <c r="AS706" s="205"/>
      <c r="AT706" s="205"/>
      <c r="AU706" s="205"/>
      <c r="AV706" s="205"/>
      <c r="AW706" s="205"/>
      <c r="AX706" s="205"/>
      <c r="AY706" s="205"/>
      <c r="AZ706" s="205"/>
      <c r="BA706" s="205"/>
      <c r="BB706" s="205"/>
      <c r="BC706" s="205"/>
      <c r="BD706" s="205"/>
      <c r="BE706" s="205"/>
      <c r="BF706" s="205"/>
      <c r="BG706" s="205"/>
      <c r="BH706" s="205"/>
      <c r="BI706" s="205"/>
      <c r="BJ706" s="205"/>
      <c r="BK706" s="205"/>
      <c r="BL706" s="205"/>
      <c r="BM706" s="205"/>
      <c r="BN706" s="205"/>
      <c r="BO706" s="205"/>
      <c r="BP706" s="205"/>
      <c r="BQ706" s="205"/>
      <c r="BR706" s="205"/>
      <c r="BS706" s="205"/>
      <c r="BT706" s="205"/>
      <c r="BU706" s="205"/>
      <c r="BV706" s="205"/>
      <c r="BW706" s="205"/>
      <c r="BX706" s="205"/>
      <c r="BY706" s="205"/>
      <c r="BZ706" s="205"/>
      <c r="CA706" s="205"/>
      <c r="CB706" s="205"/>
    </row>
    <row r="707" spans="2:80" ht="18.75">
      <c r="B707" s="201"/>
      <c r="C707" s="201"/>
      <c r="D707" s="203"/>
      <c r="E707" s="203"/>
      <c r="F707" s="203"/>
      <c r="G707" s="203"/>
      <c r="H707" s="203"/>
      <c r="I707" s="203"/>
      <c r="J707" s="210"/>
      <c r="K707" s="203"/>
      <c r="L707" s="203"/>
      <c r="M707" s="203"/>
      <c r="N707" s="203"/>
      <c r="O707" s="213"/>
      <c r="P707" s="212"/>
      <c r="Q707" s="203"/>
      <c r="R707" s="204"/>
      <c r="S707" s="204"/>
      <c r="T707" s="204"/>
      <c r="U707" s="204"/>
      <c r="V707" s="204"/>
      <c r="W707" s="205"/>
      <c r="X707" s="205"/>
      <c r="Y707" s="205"/>
      <c r="Z707" s="205"/>
      <c r="AA707" s="205"/>
      <c r="AB707" s="205"/>
      <c r="AC707" s="205"/>
      <c r="AD707" s="205"/>
      <c r="AE707" s="205"/>
      <c r="AF707" s="205"/>
      <c r="AG707" s="205"/>
      <c r="AH707" s="206"/>
      <c r="AI707" s="206"/>
      <c r="AJ707" s="205"/>
      <c r="AK707" s="205"/>
      <c r="AL707" s="205"/>
      <c r="AM707" s="205"/>
      <c r="AN707" s="205"/>
      <c r="AO707" s="205"/>
      <c r="AP707" s="205"/>
      <c r="AQ707" s="205"/>
      <c r="AR707" s="205"/>
      <c r="AS707" s="205"/>
      <c r="AT707" s="205"/>
      <c r="AU707" s="205"/>
      <c r="AV707" s="205"/>
      <c r="AW707" s="205"/>
      <c r="AX707" s="205"/>
      <c r="AY707" s="205"/>
      <c r="AZ707" s="205"/>
      <c r="BA707" s="205"/>
      <c r="BB707" s="205"/>
      <c r="BC707" s="205"/>
      <c r="BD707" s="205"/>
      <c r="BE707" s="205"/>
      <c r="BF707" s="205"/>
      <c r="BG707" s="205"/>
      <c r="BH707" s="205"/>
      <c r="BI707" s="205"/>
      <c r="BJ707" s="205"/>
      <c r="BK707" s="205"/>
      <c r="BL707" s="205"/>
      <c r="BM707" s="205"/>
      <c r="BN707" s="205"/>
      <c r="BO707" s="205"/>
      <c r="BP707" s="205"/>
      <c r="BQ707" s="205"/>
      <c r="BR707" s="205"/>
      <c r="BS707" s="205"/>
      <c r="BT707" s="205"/>
      <c r="BU707" s="205"/>
      <c r="BV707" s="205"/>
      <c r="BW707" s="205"/>
      <c r="BX707" s="205"/>
      <c r="BY707" s="205"/>
      <c r="BZ707" s="205"/>
      <c r="CA707" s="205"/>
      <c r="CB707" s="205"/>
    </row>
    <row r="708" spans="2:80" ht="18.75">
      <c r="B708" s="201"/>
      <c r="C708" s="201"/>
      <c r="D708" s="203"/>
      <c r="E708" s="203"/>
      <c r="F708" s="203"/>
      <c r="G708" s="203"/>
      <c r="H708" s="203"/>
      <c r="I708" s="203"/>
      <c r="J708" s="210"/>
      <c r="K708" s="203"/>
      <c r="L708" s="203"/>
      <c r="M708" s="203"/>
      <c r="N708" s="203"/>
      <c r="O708" s="213"/>
      <c r="P708" s="212"/>
      <c r="Q708" s="203"/>
      <c r="R708" s="204"/>
      <c r="S708" s="204"/>
      <c r="T708" s="204"/>
      <c r="U708" s="204"/>
      <c r="V708" s="204"/>
      <c r="W708" s="205"/>
      <c r="X708" s="205"/>
      <c r="Y708" s="205"/>
      <c r="Z708" s="205"/>
      <c r="AA708" s="205"/>
      <c r="AB708" s="205"/>
      <c r="AC708" s="205"/>
      <c r="AD708" s="205"/>
      <c r="AE708" s="205"/>
      <c r="AF708" s="205"/>
      <c r="AG708" s="205"/>
      <c r="AH708" s="206"/>
      <c r="AI708" s="206"/>
      <c r="AJ708" s="205"/>
      <c r="AK708" s="205"/>
      <c r="AL708" s="205"/>
      <c r="AM708" s="205"/>
      <c r="AN708" s="205"/>
      <c r="AO708" s="205"/>
      <c r="AP708" s="205"/>
      <c r="AQ708" s="205"/>
      <c r="AR708" s="205"/>
      <c r="AS708" s="205"/>
      <c r="AT708" s="205"/>
      <c r="AU708" s="205"/>
      <c r="AV708" s="205"/>
      <c r="AW708" s="205"/>
      <c r="AX708" s="205"/>
      <c r="AY708" s="205"/>
      <c r="AZ708" s="205"/>
      <c r="BA708" s="205"/>
      <c r="BB708" s="205"/>
      <c r="BC708" s="205"/>
      <c r="BD708" s="205"/>
      <c r="BE708" s="205"/>
      <c r="BF708" s="205"/>
      <c r="BG708" s="205"/>
      <c r="BH708" s="205"/>
      <c r="BI708" s="205"/>
      <c r="BJ708" s="205"/>
      <c r="BK708" s="205"/>
      <c r="BL708" s="205"/>
      <c r="BM708" s="205"/>
      <c r="BN708" s="205"/>
      <c r="BO708" s="205"/>
      <c r="BP708" s="205"/>
      <c r="BQ708" s="205"/>
      <c r="BR708" s="205"/>
      <c r="BS708" s="205"/>
      <c r="BT708" s="205"/>
      <c r="BU708" s="205"/>
      <c r="BV708" s="205"/>
      <c r="BW708" s="205"/>
      <c r="BX708" s="205"/>
      <c r="BY708" s="205"/>
      <c r="BZ708" s="205"/>
      <c r="CA708" s="205"/>
      <c r="CB708" s="205"/>
    </row>
    <row r="709" spans="2:80" ht="18.75">
      <c r="B709" s="201"/>
      <c r="C709" s="201"/>
      <c r="D709" s="203"/>
      <c r="E709" s="203"/>
      <c r="F709" s="203"/>
      <c r="G709" s="203"/>
      <c r="H709" s="203"/>
      <c r="I709" s="203"/>
      <c r="J709" s="210"/>
      <c r="K709" s="203"/>
      <c r="L709" s="203"/>
      <c r="M709" s="203"/>
      <c r="N709" s="203"/>
      <c r="O709" s="213"/>
      <c r="P709" s="212"/>
      <c r="Q709" s="203"/>
      <c r="R709" s="204"/>
      <c r="S709" s="204"/>
      <c r="T709" s="204"/>
      <c r="U709" s="204"/>
      <c r="V709" s="204"/>
      <c r="W709" s="205"/>
      <c r="X709" s="205"/>
      <c r="Y709" s="205"/>
      <c r="Z709" s="205"/>
      <c r="AA709" s="205"/>
      <c r="AB709" s="205"/>
      <c r="AC709" s="205"/>
      <c r="AD709" s="205"/>
      <c r="AE709" s="205"/>
      <c r="AF709" s="205"/>
      <c r="AG709" s="205"/>
      <c r="AH709" s="206"/>
      <c r="AI709" s="206"/>
      <c r="AJ709" s="205"/>
      <c r="AK709" s="205"/>
      <c r="AL709" s="205"/>
      <c r="AM709" s="205"/>
      <c r="AN709" s="205"/>
      <c r="AO709" s="205"/>
      <c r="AP709" s="205"/>
      <c r="AQ709" s="205"/>
      <c r="AR709" s="205"/>
      <c r="AS709" s="205"/>
      <c r="AT709" s="205"/>
      <c r="AU709" s="205"/>
      <c r="AV709" s="205"/>
      <c r="AW709" s="205"/>
      <c r="AX709" s="205"/>
      <c r="AY709" s="205"/>
      <c r="AZ709" s="205"/>
      <c r="BA709" s="205"/>
      <c r="BB709" s="205"/>
      <c r="BC709" s="205"/>
      <c r="BD709" s="205"/>
      <c r="BE709" s="205"/>
      <c r="BF709" s="205"/>
      <c r="BG709" s="205"/>
      <c r="BH709" s="205"/>
      <c r="BI709" s="205"/>
      <c r="BJ709" s="205"/>
      <c r="BK709" s="205"/>
      <c r="BL709" s="205"/>
      <c r="BM709" s="205"/>
      <c r="BN709" s="205"/>
      <c r="BO709" s="205"/>
      <c r="BP709" s="205"/>
      <c r="BQ709" s="205"/>
      <c r="BR709" s="205"/>
      <c r="BS709" s="205"/>
      <c r="BT709" s="205"/>
      <c r="BU709" s="205"/>
      <c r="BV709" s="205"/>
      <c r="BW709" s="205"/>
      <c r="BX709" s="205"/>
      <c r="BY709" s="205"/>
      <c r="BZ709" s="205"/>
      <c r="CA709" s="205"/>
      <c r="CB709" s="205"/>
    </row>
    <row r="710" spans="2:80" ht="18.75">
      <c r="B710" s="201"/>
      <c r="C710" s="201"/>
      <c r="D710" s="203"/>
      <c r="E710" s="203"/>
      <c r="F710" s="203"/>
      <c r="G710" s="203"/>
      <c r="H710" s="203"/>
      <c r="I710" s="203"/>
      <c r="J710" s="210"/>
      <c r="K710" s="203"/>
      <c r="L710" s="203"/>
      <c r="M710" s="203"/>
      <c r="N710" s="203"/>
      <c r="O710" s="213"/>
      <c r="P710" s="212"/>
      <c r="Q710" s="203"/>
      <c r="R710" s="204"/>
      <c r="S710" s="204"/>
      <c r="T710" s="204"/>
      <c r="U710" s="204"/>
      <c r="V710" s="204"/>
      <c r="W710" s="205"/>
      <c r="X710" s="205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6"/>
      <c r="AI710" s="206"/>
      <c r="AJ710" s="205"/>
      <c r="AK710" s="205"/>
      <c r="AL710" s="205"/>
      <c r="AM710" s="205"/>
      <c r="AN710" s="205"/>
      <c r="AO710" s="205"/>
      <c r="AP710" s="205"/>
      <c r="AQ710" s="205"/>
      <c r="AR710" s="205"/>
      <c r="AS710" s="205"/>
      <c r="AT710" s="205"/>
      <c r="AU710" s="205"/>
      <c r="AV710" s="205"/>
      <c r="AW710" s="205"/>
      <c r="AX710" s="205"/>
      <c r="AY710" s="205"/>
      <c r="AZ710" s="205"/>
      <c r="BA710" s="205"/>
      <c r="BB710" s="205"/>
      <c r="BC710" s="205"/>
      <c r="BD710" s="205"/>
      <c r="BE710" s="205"/>
      <c r="BF710" s="205"/>
      <c r="BG710" s="205"/>
      <c r="BH710" s="205"/>
      <c r="BI710" s="205"/>
      <c r="BJ710" s="205"/>
      <c r="BK710" s="205"/>
      <c r="BL710" s="205"/>
      <c r="BM710" s="205"/>
      <c r="BN710" s="205"/>
      <c r="BO710" s="205"/>
      <c r="BP710" s="205"/>
      <c r="BQ710" s="205"/>
      <c r="BR710" s="205"/>
      <c r="BS710" s="205"/>
      <c r="BT710" s="205"/>
      <c r="BU710" s="205"/>
      <c r="BV710" s="205"/>
      <c r="BW710" s="205"/>
      <c r="BX710" s="205"/>
      <c r="BY710" s="205"/>
      <c r="BZ710" s="205"/>
      <c r="CA710" s="205"/>
      <c r="CB710" s="205"/>
    </row>
    <row r="711" spans="2:80" ht="18.75">
      <c r="B711" s="201"/>
      <c r="C711" s="201"/>
      <c r="D711" s="203"/>
      <c r="E711" s="203"/>
      <c r="F711" s="203"/>
      <c r="G711" s="203"/>
      <c r="H711" s="203"/>
      <c r="I711" s="203"/>
      <c r="J711" s="210"/>
      <c r="K711" s="203"/>
      <c r="L711" s="203"/>
      <c r="M711" s="203"/>
      <c r="N711" s="203"/>
      <c r="O711" s="213"/>
      <c r="P711" s="212"/>
      <c r="Q711" s="203"/>
      <c r="R711" s="204"/>
      <c r="S711" s="204"/>
      <c r="T711" s="204"/>
      <c r="U711" s="204"/>
      <c r="V711" s="204"/>
      <c r="W711" s="205"/>
      <c r="X711" s="205"/>
      <c r="Y711" s="205"/>
      <c r="Z711" s="205"/>
      <c r="AA711" s="205"/>
      <c r="AB711" s="205"/>
      <c r="AC711" s="205"/>
      <c r="AD711" s="205"/>
      <c r="AE711" s="205"/>
      <c r="AF711" s="205"/>
      <c r="AG711" s="205"/>
      <c r="AH711" s="206"/>
      <c r="AI711" s="206"/>
      <c r="AJ711" s="205"/>
      <c r="AK711" s="205"/>
      <c r="AL711" s="205"/>
      <c r="AM711" s="205"/>
      <c r="AN711" s="205"/>
      <c r="AO711" s="205"/>
      <c r="AP711" s="205"/>
      <c r="AQ711" s="205"/>
      <c r="AR711" s="205"/>
      <c r="AS711" s="205"/>
      <c r="AT711" s="205"/>
      <c r="AU711" s="205"/>
      <c r="AV711" s="205"/>
      <c r="AW711" s="205"/>
      <c r="AX711" s="205"/>
      <c r="AY711" s="205"/>
      <c r="AZ711" s="205"/>
      <c r="BA711" s="205"/>
      <c r="BB711" s="205"/>
      <c r="BC711" s="205"/>
      <c r="BD711" s="205"/>
      <c r="BE711" s="205"/>
      <c r="BF711" s="205"/>
      <c r="BG711" s="205"/>
      <c r="BH711" s="205"/>
      <c r="BI711" s="205"/>
      <c r="BJ711" s="205"/>
      <c r="BK711" s="205"/>
      <c r="BL711" s="205"/>
      <c r="BM711" s="205"/>
      <c r="BN711" s="205"/>
      <c r="BO711" s="205"/>
      <c r="BP711" s="205"/>
      <c r="BQ711" s="205"/>
      <c r="BR711" s="205"/>
      <c r="BS711" s="205"/>
      <c r="BT711" s="205"/>
      <c r="BU711" s="205"/>
      <c r="BV711" s="205"/>
      <c r="BW711" s="205"/>
      <c r="BX711" s="205"/>
      <c r="BY711" s="205"/>
      <c r="BZ711" s="205"/>
      <c r="CA711" s="205"/>
      <c r="CB711" s="205"/>
    </row>
    <row r="712" spans="2:80" ht="18.75">
      <c r="B712" s="201"/>
      <c r="C712" s="201"/>
      <c r="D712" s="203"/>
      <c r="E712" s="203"/>
      <c r="F712" s="203"/>
      <c r="G712" s="203"/>
      <c r="H712" s="203"/>
      <c r="I712" s="203"/>
      <c r="J712" s="210"/>
      <c r="K712" s="203"/>
      <c r="L712" s="203"/>
      <c r="M712" s="203"/>
      <c r="N712" s="203"/>
      <c r="O712" s="213"/>
      <c r="P712" s="212"/>
      <c r="Q712" s="203"/>
      <c r="R712" s="204"/>
      <c r="S712" s="204"/>
      <c r="T712" s="204"/>
      <c r="U712" s="204"/>
      <c r="V712" s="204"/>
      <c r="W712" s="205"/>
      <c r="X712" s="205"/>
      <c r="Y712" s="205"/>
      <c r="Z712" s="205"/>
      <c r="AA712" s="205"/>
      <c r="AB712" s="205"/>
      <c r="AC712" s="205"/>
      <c r="AD712" s="205"/>
      <c r="AE712" s="205"/>
      <c r="AF712" s="205"/>
      <c r="AG712" s="205"/>
      <c r="AH712" s="206"/>
      <c r="AI712" s="206"/>
      <c r="AJ712" s="205"/>
      <c r="AK712" s="205"/>
      <c r="AL712" s="205"/>
      <c r="AM712" s="205"/>
      <c r="AN712" s="205"/>
      <c r="AO712" s="205"/>
      <c r="AP712" s="205"/>
      <c r="AQ712" s="205"/>
      <c r="AR712" s="205"/>
      <c r="AS712" s="205"/>
      <c r="AT712" s="205"/>
      <c r="AU712" s="205"/>
      <c r="AV712" s="205"/>
      <c r="AW712" s="205"/>
      <c r="AX712" s="205"/>
      <c r="AY712" s="205"/>
      <c r="AZ712" s="205"/>
      <c r="BA712" s="205"/>
      <c r="BB712" s="205"/>
      <c r="BC712" s="205"/>
      <c r="BD712" s="205"/>
      <c r="BE712" s="205"/>
      <c r="BF712" s="205"/>
      <c r="BG712" s="205"/>
      <c r="BH712" s="205"/>
      <c r="BI712" s="205"/>
      <c r="BJ712" s="205"/>
      <c r="BK712" s="205"/>
      <c r="BL712" s="205"/>
      <c r="BM712" s="205"/>
      <c r="BN712" s="205"/>
      <c r="BO712" s="205"/>
      <c r="BP712" s="205"/>
      <c r="BQ712" s="205"/>
      <c r="BR712" s="205"/>
      <c r="BS712" s="205"/>
      <c r="BT712" s="205"/>
      <c r="BU712" s="205"/>
      <c r="BV712" s="205"/>
      <c r="BW712" s="205"/>
      <c r="BX712" s="205"/>
      <c r="BY712" s="205"/>
      <c r="BZ712" s="205"/>
      <c r="CA712" s="205"/>
      <c r="CB712" s="205"/>
    </row>
    <row r="713" spans="2:80" ht="18.75">
      <c r="B713" s="201"/>
      <c r="C713" s="201"/>
      <c r="D713" s="203"/>
      <c r="E713" s="203"/>
      <c r="F713" s="203"/>
      <c r="G713" s="203"/>
      <c r="H713" s="203"/>
      <c r="I713" s="203"/>
      <c r="J713" s="210"/>
      <c r="K713" s="203"/>
      <c r="L713" s="203"/>
      <c r="M713" s="203"/>
      <c r="N713" s="203"/>
      <c r="O713" s="213"/>
      <c r="P713" s="212"/>
      <c r="Q713" s="203"/>
      <c r="R713" s="204"/>
      <c r="S713" s="204"/>
      <c r="T713" s="204"/>
      <c r="U713" s="204"/>
      <c r="V713" s="204"/>
      <c r="W713" s="205"/>
      <c r="X713" s="205"/>
      <c r="Y713" s="205"/>
      <c r="Z713" s="205"/>
      <c r="AA713" s="205"/>
      <c r="AB713" s="205"/>
      <c r="AC713" s="205"/>
      <c r="AD713" s="205"/>
      <c r="AE713" s="205"/>
      <c r="AF713" s="205"/>
      <c r="AG713" s="205"/>
      <c r="AH713" s="206"/>
      <c r="AI713" s="206"/>
      <c r="AJ713" s="205"/>
      <c r="AK713" s="205"/>
      <c r="AL713" s="205"/>
      <c r="AM713" s="205"/>
      <c r="AN713" s="205"/>
      <c r="AO713" s="205"/>
      <c r="AP713" s="205"/>
      <c r="AQ713" s="205"/>
      <c r="AR713" s="205"/>
      <c r="AS713" s="205"/>
      <c r="AT713" s="205"/>
      <c r="AU713" s="205"/>
      <c r="AV713" s="205"/>
      <c r="AW713" s="205"/>
      <c r="AX713" s="205"/>
      <c r="AY713" s="205"/>
      <c r="AZ713" s="205"/>
      <c r="BA713" s="205"/>
      <c r="BB713" s="205"/>
      <c r="BC713" s="205"/>
      <c r="BD713" s="205"/>
      <c r="BE713" s="205"/>
      <c r="BF713" s="205"/>
      <c r="BG713" s="205"/>
      <c r="BH713" s="205"/>
      <c r="BI713" s="205"/>
      <c r="BJ713" s="205"/>
      <c r="BK713" s="205"/>
      <c r="BL713" s="205"/>
      <c r="BM713" s="205"/>
      <c r="BN713" s="205"/>
      <c r="BO713" s="205"/>
      <c r="BP713" s="205"/>
      <c r="BQ713" s="205"/>
      <c r="BR713" s="205"/>
      <c r="BS713" s="205"/>
      <c r="BT713" s="205"/>
      <c r="BU713" s="205"/>
      <c r="BV713" s="205"/>
      <c r="BW713" s="205"/>
      <c r="BX713" s="205"/>
      <c r="BY713" s="205"/>
      <c r="BZ713" s="205"/>
      <c r="CA713" s="205"/>
      <c r="CB713" s="205"/>
    </row>
    <row r="714" spans="2:80" ht="18.75">
      <c r="B714" s="201"/>
      <c r="C714" s="201"/>
      <c r="D714" s="203"/>
      <c r="E714" s="203"/>
      <c r="F714" s="203"/>
      <c r="G714" s="203"/>
      <c r="H714" s="203"/>
      <c r="I714" s="203"/>
      <c r="J714" s="210"/>
      <c r="K714" s="203"/>
      <c r="L714" s="203"/>
      <c r="M714" s="203"/>
      <c r="N714" s="203"/>
      <c r="O714" s="213"/>
      <c r="P714" s="212"/>
      <c r="Q714" s="203"/>
      <c r="R714" s="204"/>
      <c r="S714" s="204"/>
      <c r="T714" s="204"/>
      <c r="U714" s="204"/>
      <c r="V714" s="204"/>
      <c r="W714" s="205"/>
      <c r="X714" s="205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6"/>
      <c r="AI714" s="206"/>
      <c r="AJ714" s="205"/>
      <c r="AK714" s="205"/>
      <c r="AL714" s="205"/>
      <c r="AM714" s="205"/>
      <c r="AN714" s="205"/>
      <c r="AO714" s="205"/>
      <c r="AP714" s="205"/>
      <c r="AQ714" s="205"/>
      <c r="AR714" s="205"/>
      <c r="AS714" s="205"/>
      <c r="AT714" s="205"/>
      <c r="AU714" s="205"/>
      <c r="AV714" s="205"/>
      <c r="AW714" s="205"/>
      <c r="AX714" s="205"/>
      <c r="AY714" s="205"/>
      <c r="AZ714" s="205"/>
      <c r="BA714" s="205"/>
      <c r="BB714" s="205"/>
      <c r="BC714" s="205"/>
      <c r="BD714" s="205"/>
      <c r="BE714" s="205"/>
      <c r="BF714" s="205"/>
      <c r="BG714" s="205"/>
      <c r="BH714" s="205"/>
      <c r="BI714" s="205"/>
      <c r="BJ714" s="205"/>
      <c r="BK714" s="205"/>
      <c r="BL714" s="205"/>
      <c r="BM714" s="205"/>
      <c r="BN714" s="205"/>
      <c r="BO714" s="205"/>
      <c r="BP714" s="205"/>
      <c r="BQ714" s="205"/>
      <c r="BR714" s="205"/>
      <c r="BS714" s="205"/>
      <c r="BT714" s="205"/>
      <c r="BU714" s="205"/>
      <c r="BV714" s="205"/>
      <c r="BW714" s="205"/>
      <c r="BX714" s="205"/>
      <c r="BY714" s="205"/>
      <c r="BZ714" s="205"/>
      <c r="CA714" s="205"/>
      <c r="CB714" s="205"/>
    </row>
    <row r="715" spans="2:80" ht="18.75">
      <c r="B715" s="201"/>
      <c r="C715" s="201"/>
      <c r="D715" s="203"/>
      <c r="E715" s="203"/>
      <c r="F715" s="203"/>
      <c r="G715" s="203"/>
      <c r="H715" s="203"/>
      <c r="I715" s="203"/>
      <c r="J715" s="210"/>
      <c r="K715" s="203"/>
      <c r="L715" s="203"/>
      <c r="M715" s="203"/>
      <c r="N715" s="203"/>
      <c r="O715" s="213"/>
      <c r="P715" s="212"/>
      <c r="Q715" s="203"/>
      <c r="R715" s="204"/>
      <c r="S715" s="204"/>
      <c r="T715" s="204"/>
      <c r="U715" s="204"/>
      <c r="V715" s="204"/>
      <c r="W715" s="205"/>
      <c r="X715" s="205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6"/>
      <c r="AI715" s="206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205"/>
      <c r="AT715" s="205"/>
      <c r="AU715" s="205"/>
      <c r="AV715" s="205"/>
      <c r="AW715" s="205"/>
      <c r="AX715" s="205"/>
      <c r="AY715" s="205"/>
      <c r="AZ715" s="205"/>
      <c r="BA715" s="205"/>
      <c r="BB715" s="205"/>
      <c r="BC715" s="205"/>
      <c r="BD715" s="205"/>
      <c r="BE715" s="205"/>
      <c r="BF715" s="205"/>
      <c r="BG715" s="205"/>
      <c r="BH715" s="205"/>
      <c r="BI715" s="205"/>
      <c r="BJ715" s="205"/>
      <c r="BK715" s="205"/>
      <c r="BL715" s="205"/>
      <c r="BM715" s="205"/>
      <c r="BN715" s="205"/>
      <c r="BO715" s="205"/>
      <c r="BP715" s="205"/>
      <c r="BQ715" s="205"/>
      <c r="BR715" s="205"/>
      <c r="BS715" s="205"/>
      <c r="BT715" s="205"/>
      <c r="BU715" s="205"/>
      <c r="BV715" s="205"/>
      <c r="BW715" s="205"/>
      <c r="BX715" s="205"/>
      <c r="BY715" s="205"/>
      <c r="BZ715" s="205"/>
      <c r="CA715" s="205"/>
      <c r="CB715" s="205"/>
    </row>
    <row r="716" spans="2:80" ht="18.75">
      <c r="B716" s="201"/>
      <c r="C716" s="201"/>
      <c r="D716" s="203"/>
      <c r="E716" s="203"/>
      <c r="F716" s="203"/>
      <c r="G716" s="203"/>
      <c r="H716" s="203"/>
      <c r="I716" s="203"/>
      <c r="J716" s="210"/>
      <c r="K716" s="203"/>
      <c r="L716" s="203"/>
      <c r="M716" s="203"/>
      <c r="N716" s="203"/>
      <c r="O716" s="213"/>
      <c r="P716" s="212"/>
      <c r="Q716" s="203"/>
      <c r="R716" s="204"/>
      <c r="S716" s="204"/>
      <c r="T716" s="204"/>
      <c r="U716" s="204"/>
      <c r="V716" s="204"/>
      <c r="W716" s="205"/>
      <c r="X716" s="205"/>
      <c r="Y716" s="205"/>
      <c r="Z716" s="205"/>
      <c r="AA716" s="205"/>
      <c r="AB716" s="205"/>
      <c r="AC716" s="205"/>
      <c r="AD716" s="205"/>
      <c r="AE716" s="205"/>
      <c r="AF716" s="205"/>
      <c r="AG716" s="205"/>
      <c r="AH716" s="206"/>
      <c r="AI716" s="206"/>
      <c r="AJ716" s="205"/>
      <c r="AK716" s="205"/>
      <c r="AL716" s="205"/>
      <c r="AM716" s="205"/>
      <c r="AN716" s="205"/>
      <c r="AO716" s="205"/>
      <c r="AP716" s="205"/>
      <c r="AQ716" s="205"/>
      <c r="AR716" s="205"/>
      <c r="AS716" s="205"/>
      <c r="AT716" s="205"/>
      <c r="AU716" s="205"/>
      <c r="AV716" s="205"/>
      <c r="AW716" s="205"/>
      <c r="AX716" s="205"/>
      <c r="AY716" s="205"/>
      <c r="AZ716" s="205"/>
      <c r="BA716" s="205"/>
      <c r="BB716" s="205"/>
      <c r="BC716" s="205"/>
      <c r="BD716" s="205"/>
      <c r="BE716" s="205"/>
      <c r="BF716" s="205"/>
      <c r="BG716" s="205"/>
      <c r="BH716" s="205"/>
      <c r="BI716" s="205"/>
      <c r="BJ716" s="205"/>
      <c r="BK716" s="205"/>
      <c r="BL716" s="205"/>
      <c r="BM716" s="205"/>
      <c r="BN716" s="205"/>
      <c r="BO716" s="205"/>
      <c r="BP716" s="205"/>
      <c r="BQ716" s="205"/>
      <c r="BR716" s="205"/>
      <c r="BS716" s="205"/>
      <c r="BT716" s="205"/>
      <c r="BU716" s="205"/>
      <c r="BV716" s="205"/>
      <c r="BW716" s="205"/>
      <c r="BX716" s="205"/>
      <c r="BY716" s="205"/>
      <c r="BZ716" s="205"/>
      <c r="CA716" s="205"/>
      <c r="CB716" s="205"/>
    </row>
    <row r="717" spans="2:80" ht="18.75">
      <c r="B717" s="201"/>
      <c r="C717" s="201"/>
      <c r="D717" s="203"/>
      <c r="E717" s="203"/>
      <c r="F717" s="203"/>
      <c r="G717" s="203"/>
      <c r="H717" s="203"/>
      <c r="I717" s="203"/>
      <c r="J717" s="210"/>
      <c r="K717" s="203"/>
      <c r="L717" s="203"/>
      <c r="M717" s="203"/>
      <c r="N717" s="203"/>
      <c r="O717" s="213"/>
      <c r="P717" s="212"/>
      <c r="Q717" s="203"/>
      <c r="R717" s="204"/>
      <c r="S717" s="204"/>
      <c r="T717" s="204"/>
      <c r="U717" s="204"/>
      <c r="V717" s="204"/>
      <c r="W717" s="205"/>
      <c r="X717" s="205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6"/>
      <c r="AI717" s="206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5"/>
      <c r="AT717" s="205"/>
      <c r="AU717" s="205"/>
      <c r="AV717" s="205"/>
      <c r="AW717" s="205"/>
      <c r="AX717" s="205"/>
      <c r="AY717" s="205"/>
      <c r="AZ717" s="205"/>
      <c r="BA717" s="205"/>
      <c r="BB717" s="205"/>
      <c r="BC717" s="205"/>
      <c r="BD717" s="205"/>
      <c r="BE717" s="205"/>
      <c r="BF717" s="205"/>
      <c r="BG717" s="205"/>
      <c r="BH717" s="205"/>
      <c r="BI717" s="205"/>
      <c r="BJ717" s="205"/>
      <c r="BK717" s="205"/>
      <c r="BL717" s="205"/>
      <c r="BM717" s="205"/>
      <c r="BN717" s="205"/>
      <c r="BO717" s="205"/>
      <c r="BP717" s="205"/>
      <c r="BQ717" s="205"/>
      <c r="BR717" s="205"/>
      <c r="BS717" s="205"/>
      <c r="BT717" s="205"/>
      <c r="BU717" s="205"/>
      <c r="BV717" s="205"/>
      <c r="BW717" s="205"/>
      <c r="BX717" s="205"/>
      <c r="BY717" s="205"/>
      <c r="BZ717" s="205"/>
      <c r="CA717" s="205"/>
      <c r="CB717" s="205"/>
    </row>
    <row r="718" spans="2:80" ht="18.75">
      <c r="B718" s="201"/>
      <c r="C718" s="201"/>
      <c r="D718" s="203"/>
      <c r="E718" s="203"/>
      <c r="F718" s="203"/>
      <c r="G718" s="203"/>
      <c r="H718" s="203"/>
      <c r="I718" s="203"/>
      <c r="J718" s="210"/>
      <c r="K718" s="203"/>
      <c r="L718" s="203"/>
      <c r="M718" s="203"/>
      <c r="N718" s="203"/>
      <c r="O718" s="213"/>
      <c r="P718" s="212"/>
      <c r="Q718" s="203"/>
      <c r="R718" s="204"/>
      <c r="S718" s="204"/>
      <c r="T718" s="204"/>
      <c r="U718" s="204"/>
      <c r="V718" s="204"/>
      <c r="W718" s="205"/>
      <c r="X718" s="205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6"/>
      <c r="AI718" s="206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5"/>
      <c r="AT718" s="205"/>
      <c r="AU718" s="205"/>
      <c r="AV718" s="205"/>
      <c r="AW718" s="205"/>
      <c r="AX718" s="205"/>
      <c r="AY718" s="205"/>
      <c r="AZ718" s="205"/>
      <c r="BA718" s="205"/>
      <c r="BB718" s="205"/>
      <c r="BC718" s="205"/>
      <c r="BD718" s="205"/>
      <c r="BE718" s="205"/>
      <c r="BF718" s="205"/>
      <c r="BG718" s="205"/>
      <c r="BH718" s="205"/>
      <c r="BI718" s="205"/>
      <c r="BJ718" s="205"/>
      <c r="BK718" s="205"/>
      <c r="BL718" s="205"/>
      <c r="BM718" s="205"/>
      <c r="BN718" s="205"/>
      <c r="BO718" s="205"/>
      <c r="BP718" s="205"/>
      <c r="BQ718" s="205"/>
      <c r="BR718" s="205"/>
      <c r="BS718" s="205"/>
      <c r="BT718" s="205"/>
      <c r="BU718" s="205"/>
      <c r="BV718" s="205"/>
      <c r="BW718" s="205"/>
      <c r="BX718" s="205"/>
      <c r="BY718" s="205"/>
      <c r="BZ718" s="205"/>
      <c r="CA718" s="205"/>
      <c r="CB718" s="205"/>
    </row>
    <row r="719" spans="2:80" ht="18.75">
      <c r="B719" s="201"/>
      <c r="C719" s="201"/>
      <c r="D719" s="203"/>
      <c r="E719" s="203"/>
      <c r="F719" s="203"/>
      <c r="G719" s="203"/>
      <c r="H719" s="203"/>
      <c r="I719" s="203"/>
      <c r="J719" s="210"/>
      <c r="K719" s="203"/>
      <c r="L719" s="203"/>
      <c r="M719" s="203"/>
      <c r="N719" s="203"/>
      <c r="O719" s="213"/>
      <c r="P719" s="212"/>
      <c r="Q719" s="203"/>
      <c r="R719" s="204"/>
      <c r="S719" s="204"/>
      <c r="T719" s="204"/>
      <c r="U719" s="204"/>
      <c r="V719" s="204"/>
      <c r="W719" s="205"/>
      <c r="X719" s="205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6"/>
      <c r="AI719" s="206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5"/>
      <c r="AT719" s="205"/>
      <c r="AU719" s="205"/>
      <c r="AV719" s="205"/>
      <c r="AW719" s="205"/>
      <c r="AX719" s="205"/>
      <c r="AY719" s="205"/>
      <c r="AZ719" s="205"/>
      <c r="BA719" s="205"/>
      <c r="BB719" s="205"/>
      <c r="BC719" s="205"/>
      <c r="BD719" s="205"/>
      <c r="BE719" s="205"/>
      <c r="BF719" s="205"/>
      <c r="BG719" s="205"/>
      <c r="BH719" s="205"/>
      <c r="BI719" s="205"/>
      <c r="BJ719" s="205"/>
      <c r="BK719" s="205"/>
      <c r="BL719" s="205"/>
      <c r="BM719" s="205"/>
      <c r="BN719" s="205"/>
      <c r="BO719" s="205"/>
      <c r="BP719" s="205"/>
      <c r="BQ719" s="205"/>
      <c r="BR719" s="205"/>
      <c r="BS719" s="205"/>
      <c r="BT719" s="205"/>
      <c r="BU719" s="205"/>
      <c r="BV719" s="205"/>
      <c r="BW719" s="205"/>
      <c r="BX719" s="205"/>
      <c r="BY719" s="205"/>
      <c r="BZ719" s="205"/>
      <c r="CA719" s="205"/>
      <c r="CB719" s="205"/>
    </row>
    <row r="720" spans="2:80" ht="18.75">
      <c r="B720" s="201"/>
      <c r="C720" s="201"/>
      <c r="D720" s="203"/>
      <c r="E720" s="203"/>
      <c r="F720" s="203"/>
      <c r="G720" s="203"/>
      <c r="H720" s="203"/>
      <c r="I720" s="203"/>
      <c r="J720" s="210"/>
      <c r="K720" s="203"/>
      <c r="L720" s="203"/>
      <c r="M720" s="203"/>
      <c r="N720" s="203"/>
      <c r="O720" s="213"/>
      <c r="P720" s="212"/>
      <c r="Q720" s="203"/>
      <c r="R720" s="204"/>
      <c r="S720" s="204"/>
      <c r="T720" s="204"/>
      <c r="U720" s="204"/>
      <c r="V720" s="204"/>
      <c r="W720" s="205"/>
      <c r="X720" s="205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6"/>
      <c r="AI720" s="206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5"/>
      <c r="AT720" s="205"/>
      <c r="AU720" s="205"/>
      <c r="AV720" s="205"/>
      <c r="AW720" s="205"/>
      <c r="AX720" s="205"/>
      <c r="AY720" s="205"/>
      <c r="AZ720" s="205"/>
      <c r="BA720" s="205"/>
      <c r="BB720" s="205"/>
      <c r="BC720" s="205"/>
      <c r="BD720" s="205"/>
      <c r="BE720" s="205"/>
      <c r="BF720" s="205"/>
      <c r="BG720" s="205"/>
      <c r="BH720" s="205"/>
      <c r="BI720" s="205"/>
      <c r="BJ720" s="205"/>
      <c r="BK720" s="205"/>
      <c r="BL720" s="205"/>
      <c r="BM720" s="205"/>
      <c r="BN720" s="205"/>
      <c r="BO720" s="205"/>
      <c r="BP720" s="205"/>
      <c r="BQ720" s="205"/>
      <c r="BR720" s="205"/>
      <c r="BS720" s="205"/>
      <c r="BT720" s="205"/>
      <c r="BU720" s="205"/>
      <c r="BV720" s="205"/>
      <c r="BW720" s="205"/>
      <c r="BX720" s="205"/>
      <c r="BY720" s="205"/>
      <c r="BZ720" s="205"/>
      <c r="CA720" s="205"/>
      <c r="CB720" s="205"/>
    </row>
    <row r="721" spans="2:80" ht="18.75">
      <c r="B721" s="201"/>
      <c r="C721" s="201"/>
      <c r="D721" s="203"/>
      <c r="E721" s="203"/>
      <c r="F721" s="203"/>
      <c r="G721" s="203"/>
      <c r="H721" s="203"/>
      <c r="I721" s="203"/>
      <c r="J721" s="210"/>
      <c r="K721" s="203"/>
      <c r="L721" s="203"/>
      <c r="M721" s="203"/>
      <c r="N721" s="203"/>
      <c r="O721" s="213"/>
      <c r="P721" s="212"/>
      <c r="Q721" s="203"/>
      <c r="R721" s="204"/>
      <c r="S721" s="204"/>
      <c r="T721" s="204"/>
      <c r="U721" s="204"/>
      <c r="V721" s="204"/>
      <c r="W721" s="205"/>
      <c r="X721" s="205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6"/>
      <c r="AI721" s="206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  <c r="AX721" s="205"/>
      <c r="AY721" s="205"/>
      <c r="AZ721" s="205"/>
      <c r="BA721" s="205"/>
      <c r="BB721" s="205"/>
      <c r="BC721" s="205"/>
      <c r="BD721" s="205"/>
      <c r="BE721" s="205"/>
      <c r="BF721" s="205"/>
      <c r="BG721" s="205"/>
      <c r="BH721" s="205"/>
      <c r="BI721" s="205"/>
      <c r="BJ721" s="205"/>
      <c r="BK721" s="205"/>
      <c r="BL721" s="205"/>
      <c r="BM721" s="205"/>
      <c r="BN721" s="205"/>
      <c r="BO721" s="205"/>
      <c r="BP721" s="205"/>
      <c r="BQ721" s="205"/>
      <c r="BR721" s="205"/>
      <c r="BS721" s="205"/>
      <c r="BT721" s="205"/>
      <c r="BU721" s="205"/>
      <c r="BV721" s="205"/>
      <c r="BW721" s="205"/>
      <c r="BX721" s="205"/>
      <c r="BY721" s="205"/>
      <c r="BZ721" s="205"/>
      <c r="CA721" s="205"/>
      <c r="CB721" s="205"/>
    </row>
    <row r="722" spans="2:80" ht="18.75">
      <c r="B722" s="201"/>
      <c r="C722" s="201"/>
      <c r="D722" s="203"/>
      <c r="E722" s="203"/>
      <c r="F722" s="203"/>
      <c r="G722" s="203"/>
      <c r="H722" s="203"/>
      <c r="I722" s="203"/>
      <c r="J722" s="210"/>
      <c r="K722" s="203"/>
      <c r="L722" s="203"/>
      <c r="M722" s="203"/>
      <c r="N722" s="203"/>
      <c r="O722" s="213"/>
      <c r="P722" s="212"/>
      <c r="Q722" s="203"/>
      <c r="R722" s="204"/>
      <c r="S722" s="204"/>
      <c r="T722" s="204"/>
      <c r="U722" s="204"/>
      <c r="V722" s="204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6"/>
      <c r="AI722" s="206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  <c r="AX722" s="205"/>
      <c r="AY722" s="205"/>
      <c r="AZ722" s="205"/>
      <c r="BA722" s="205"/>
      <c r="BB722" s="205"/>
      <c r="BC722" s="205"/>
      <c r="BD722" s="205"/>
      <c r="BE722" s="205"/>
      <c r="BF722" s="205"/>
      <c r="BG722" s="205"/>
      <c r="BH722" s="205"/>
      <c r="BI722" s="205"/>
      <c r="BJ722" s="205"/>
      <c r="BK722" s="205"/>
      <c r="BL722" s="205"/>
      <c r="BM722" s="205"/>
      <c r="BN722" s="205"/>
      <c r="BO722" s="205"/>
      <c r="BP722" s="205"/>
      <c r="BQ722" s="205"/>
      <c r="BR722" s="205"/>
      <c r="BS722" s="205"/>
      <c r="BT722" s="205"/>
      <c r="BU722" s="205"/>
      <c r="BV722" s="205"/>
      <c r="BW722" s="205"/>
      <c r="BX722" s="205"/>
      <c r="BY722" s="205"/>
      <c r="BZ722" s="205"/>
      <c r="CA722" s="205"/>
      <c r="CB722" s="205"/>
    </row>
    <row r="723" spans="1:200" s="197" customFormat="1" ht="18.75">
      <c r="A723" s="9"/>
      <c r="B723" s="201"/>
      <c r="C723" s="201"/>
      <c r="D723" s="203"/>
      <c r="E723" s="203"/>
      <c r="F723" s="203"/>
      <c r="G723" s="203"/>
      <c r="H723" s="203"/>
      <c r="I723" s="203"/>
      <c r="J723" s="210"/>
      <c r="K723" s="203"/>
      <c r="L723" s="203"/>
      <c r="M723" s="203"/>
      <c r="N723" s="203"/>
      <c r="O723" s="213"/>
      <c r="P723" s="212"/>
      <c r="Q723" s="203"/>
      <c r="R723" s="204"/>
      <c r="S723" s="204"/>
      <c r="T723" s="204"/>
      <c r="U723" s="204"/>
      <c r="V723" s="204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6"/>
      <c r="AI723" s="206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  <c r="AX723" s="205"/>
      <c r="AY723" s="205"/>
      <c r="AZ723" s="205"/>
      <c r="BA723" s="205"/>
      <c r="BB723" s="205"/>
      <c r="BC723" s="205"/>
      <c r="BD723" s="205"/>
      <c r="BE723" s="205"/>
      <c r="BF723" s="205"/>
      <c r="BG723" s="205"/>
      <c r="BH723" s="205"/>
      <c r="BI723" s="205"/>
      <c r="BJ723" s="205"/>
      <c r="BK723" s="205"/>
      <c r="BL723" s="205"/>
      <c r="BM723" s="205"/>
      <c r="BN723" s="205"/>
      <c r="BO723" s="205"/>
      <c r="BP723" s="205"/>
      <c r="BQ723" s="205"/>
      <c r="BR723" s="205"/>
      <c r="BS723" s="205"/>
      <c r="BT723" s="205"/>
      <c r="BU723" s="205"/>
      <c r="BV723" s="205"/>
      <c r="BW723" s="205"/>
      <c r="BX723" s="205"/>
      <c r="BY723" s="205"/>
      <c r="BZ723" s="205"/>
      <c r="CA723" s="205"/>
      <c r="CB723" s="205"/>
      <c r="CC723" s="198"/>
      <c r="CD723" s="198"/>
      <c r="CE723" s="198"/>
      <c r="CF723" s="198"/>
      <c r="CG723" s="198"/>
      <c r="CH723" s="198"/>
      <c r="CI723" s="198"/>
      <c r="CJ723" s="198"/>
      <c r="CK723" s="198"/>
      <c r="CL723" s="198"/>
      <c r="CM723" s="198"/>
      <c r="CN723"/>
      <c r="CO723"/>
      <c r="CP723"/>
      <c r="CQ723"/>
      <c r="CR723"/>
      <c r="CS723"/>
      <c r="CT723"/>
      <c r="CU723"/>
      <c r="CV723" s="199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97" customFormat="1" ht="18.75">
      <c r="A724" s="9"/>
      <c r="B724" s="201"/>
      <c r="C724" s="201"/>
      <c r="D724" s="203"/>
      <c r="E724" s="203"/>
      <c r="F724" s="203"/>
      <c r="G724" s="203"/>
      <c r="H724" s="203"/>
      <c r="I724" s="203"/>
      <c r="J724" s="210"/>
      <c r="K724" s="203"/>
      <c r="L724" s="203"/>
      <c r="M724" s="203"/>
      <c r="N724" s="203"/>
      <c r="O724" s="213"/>
      <c r="P724" s="212"/>
      <c r="Q724" s="203"/>
      <c r="R724" s="204"/>
      <c r="S724" s="204"/>
      <c r="T724" s="204"/>
      <c r="U724" s="204"/>
      <c r="V724" s="204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6"/>
      <c r="AI724" s="206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5"/>
      <c r="AT724" s="205"/>
      <c r="AU724" s="205"/>
      <c r="AV724" s="205"/>
      <c r="AW724" s="205"/>
      <c r="AX724" s="205"/>
      <c r="AY724" s="205"/>
      <c r="AZ724" s="205"/>
      <c r="BA724" s="205"/>
      <c r="BB724" s="205"/>
      <c r="BC724" s="205"/>
      <c r="BD724" s="205"/>
      <c r="BE724" s="205"/>
      <c r="BF724" s="205"/>
      <c r="BG724" s="205"/>
      <c r="BH724" s="205"/>
      <c r="BI724" s="205"/>
      <c r="BJ724" s="205"/>
      <c r="BK724" s="205"/>
      <c r="BL724" s="205"/>
      <c r="BM724" s="205"/>
      <c r="BN724" s="205"/>
      <c r="BO724" s="205"/>
      <c r="BP724" s="205"/>
      <c r="BQ724" s="205"/>
      <c r="BR724" s="205"/>
      <c r="BS724" s="205"/>
      <c r="BT724" s="205"/>
      <c r="BU724" s="205"/>
      <c r="BV724" s="205"/>
      <c r="BW724" s="205"/>
      <c r="BX724" s="205"/>
      <c r="BY724" s="205"/>
      <c r="BZ724" s="205"/>
      <c r="CA724" s="205"/>
      <c r="CB724" s="205"/>
      <c r="CC724" s="198"/>
      <c r="CD724" s="198"/>
      <c r="CE724" s="198"/>
      <c r="CF724" s="198"/>
      <c r="CG724" s="198"/>
      <c r="CH724" s="198"/>
      <c r="CI724" s="198"/>
      <c r="CJ724" s="198"/>
      <c r="CK724" s="198"/>
      <c r="CL724" s="198"/>
      <c r="CM724" s="198"/>
      <c r="CN724"/>
      <c r="CO724"/>
      <c r="CP724"/>
      <c r="CQ724"/>
      <c r="CR724"/>
      <c r="CS724"/>
      <c r="CT724"/>
      <c r="CU724"/>
      <c r="CV724" s="199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97" customFormat="1" ht="18.75">
      <c r="A725" s="9"/>
      <c r="B725" s="201"/>
      <c r="C725" s="201"/>
      <c r="D725" s="203"/>
      <c r="E725" s="203"/>
      <c r="F725" s="203"/>
      <c r="G725" s="203"/>
      <c r="H725" s="203"/>
      <c r="I725" s="203"/>
      <c r="J725" s="210"/>
      <c r="K725" s="203"/>
      <c r="L725" s="203"/>
      <c r="M725" s="203"/>
      <c r="N725" s="203"/>
      <c r="O725" s="213"/>
      <c r="P725" s="212"/>
      <c r="Q725" s="203"/>
      <c r="R725" s="204"/>
      <c r="S725" s="204"/>
      <c r="T725" s="204"/>
      <c r="U725" s="204"/>
      <c r="V725" s="204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6"/>
      <c r="AI725" s="206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5"/>
      <c r="AT725" s="205"/>
      <c r="AU725" s="205"/>
      <c r="AV725" s="205"/>
      <c r="AW725" s="205"/>
      <c r="AX725" s="205"/>
      <c r="AY725" s="205"/>
      <c r="AZ725" s="205"/>
      <c r="BA725" s="205"/>
      <c r="BB725" s="205"/>
      <c r="BC725" s="205"/>
      <c r="BD725" s="205"/>
      <c r="BE725" s="205"/>
      <c r="BF725" s="205"/>
      <c r="BG725" s="205"/>
      <c r="BH725" s="205"/>
      <c r="BI725" s="205"/>
      <c r="BJ725" s="205"/>
      <c r="BK725" s="205"/>
      <c r="BL725" s="205"/>
      <c r="BM725" s="205"/>
      <c r="BN725" s="205"/>
      <c r="BO725" s="205"/>
      <c r="BP725" s="205"/>
      <c r="BQ725" s="205"/>
      <c r="BR725" s="205"/>
      <c r="BS725" s="205"/>
      <c r="BT725" s="205"/>
      <c r="BU725" s="205"/>
      <c r="BV725" s="205"/>
      <c r="BW725" s="205"/>
      <c r="BX725" s="205"/>
      <c r="BY725" s="205"/>
      <c r="BZ725" s="205"/>
      <c r="CA725" s="205"/>
      <c r="CB725" s="205"/>
      <c r="CC725" s="198"/>
      <c r="CD725" s="198"/>
      <c r="CE725" s="198"/>
      <c r="CF725" s="198"/>
      <c r="CG725" s="198"/>
      <c r="CH725" s="198"/>
      <c r="CI725" s="198"/>
      <c r="CJ725" s="198"/>
      <c r="CK725" s="198"/>
      <c r="CL725" s="198"/>
      <c r="CM725" s="198"/>
      <c r="CN725"/>
      <c r="CO725"/>
      <c r="CP725"/>
      <c r="CQ725"/>
      <c r="CR725"/>
      <c r="CS725"/>
      <c r="CT725"/>
      <c r="CU725"/>
      <c r="CV725" s="199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97" customFormat="1" ht="18.75">
      <c r="A726" s="9"/>
      <c r="B726" s="201"/>
      <c r="C726" s="201"/>
      <c r="D726" s="203"/>
      <c r="E726" s="203"/>
      <c r="F726" s="203"/>
      <c r="G726" s="203"/>
      <c r="H726" s="203"/>
      <c r="I726" s="203"/>
      <c r="J726" s="210"/>
      <c r="K726" s="203"/>
      <c r="L726" s="203"/>
      <c r="M726" s="203"/>
      <c r="N726" s="203"/>
      <c r="O726" s="213"/>
      <c r="P726" s="212"/>
      <c r="Q726" s="203"/>
      <c r="R726" s="204"/>
      <c r="S726" s="204"/>
      <c r="T726" s="204"/>
      <c r="U726" s="204"/>
      <c r="V726" s="204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6"/>
      <c r="AI726" s="206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  <c r="BI726" s="205"/>
      <c r="BJ726" s="205"/>
      <c r="BK726" s="205"/>
      <c r="BL726" s="205"/>
      <c r="BM726" s="205"/>
      <c r="BN726" s="205"/>
      <c r="BO726" s="205"/>
      <c r="BP726" s="205"/>
      <c r="BQ726" s="205"/>
      <c r="BR726" s="205"/>
      <c r="BS726" s="205"/>
      <c r="BT726" s="205"/>
      <c r="BU726" s="205"/>
      <c r="BV726" s="205"/>
      <c r="BW726" s="205"/>
      <c r="BX726" s="205"/>
      <c r="BY726" s="205"/>
      <c r="BZ726" s="205"/>
      <c r="CA726" s="205"/>
      <c r="CB726" s="205"/>
      <c r="CC726" s="198"/>
      <c r="CD726" s="198"/>
      <c r="CE726" s="198"/>
      <c r="CF726" s="198"/>
      <c r="CG726" s="198"/>
      <c r="CH726" s="198"/>
      <c r="CI726" s="198"/>
      <c r="CJ726" s="198"/>
      <c r="CK726" s="198"/>
      <c r="CL726" s="198"/>
      <c r="CM726" s="198"/>
      <c r="CN726"/>
      <c r="CO726"/>
      <c r="CP726"/>
      <c r="CQ726"/>
      <c r="CR726"/>
      <c r="CS726"/>
      <c r="CT726"/>
      <c r="CU726"/>
      <c r="CV726" s="199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97" customFormat="1" ht="18.75">
      <c r="A727" s="9"/>
      <c r="B727" s="201"/>
      <c r="C727" s="201"/>
      <c r="D727" s="203"/>
      <c r="E727" s="203"/>
      <c r="F727" s="203"/>
      <c r="G727" s="203"/>
      <c r="H727" s="203"/>
      <c r="I727" s="203"/>
      <c r="J727" s="210"/>
      <c r="K727" s="203"/>
      <c r="L727" s="203"/>
      <c r="M727" s="203"/>
      <c r="N727" s="203"/>
      <c r="O727" s="213"/>
      <c r="P727" s="212"/>
      <c r="Q727" s="203"/>
      <c r="R727" s="204"/>
      <c r="S727" s="204"/>
      <c r="T727" s="204"/>
      <c r="U727" s="204"/>
      <c r="V727" s="204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6"/>
      <c r="AI727" s="206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  <c r="BI727" s="205"/>
      <c r="BJ727" s="205"/>
      <c r="BK727" s="205"/>
      <c r="BL727" s="205"/>
      <c r="BM727" s="205"/>
      <c r="BN727" s="205"/>
      <c r="BO727" s="205"/>
      <c r="BP727" s="205"/>
      <c r="BQ727" s="205"/>
      <c r="BR727" s="205"/>
      <c r="BS727" s="205"/>
      <c r="BT727" s="205"/>
      <c r="BU727" s="205"/>
      <c r="BV727" s="205"/>
      <c r="BW727" s="205"/>
      <c r="BX727" s="205"/>
      <c r="BY727" s="205"/>
      <c r="BZ727" s="205"/>
      <c r="CA727" s="205"/>
      <c r="CB727" s="205"/>
      <c r="CC727" s="198"/>
      <c r="CD727" s="198"/>
      <c r="CE727" s="198"/>
      <c r="CF727" s="198"/>
      <c r="CG727" s="198"/>
      <c r="CH727" s="198"/>
      <c r="CI727" s="198"/>
      <c r="CJ727" s="198"/>
      <c r="CK727" s="198"/>
      <c r="CL727" s="198"/>
      <c r="CM727" s="198"/>
      <c r="CN727"/>
      <c r="CO727"/>
      <c r="CP727"/>
      <c r="CQ727"/>
      <c r="CR727"/>
      <c r="CS727"/>
      <c r="CT727"/>
      <c r="CU727"/>
      <c r="CV727" s="199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97" customFormat="1" ht="18.75">
      <c r="A728" s="9"/>
      <c r="B728" s="201"/>
      <c r="C728" s="201"/>
      <c r="D728" s="203"/>
      <c r="E728" s="203"/>
      <c r="F728" s="203"/>
      <c r="G728" s="203"/>
      <c r="H728" s="203"/>
      <c r="I728" s="203"/>
      <c r="J728" s="210"/>
      <c r="K728" s="203"/>
      <c r="L728" s="203"/>
      <c r="M728" s="203"/>
      <c r="N728" s="203"/>
      <c r="O728" s="213"/>
      <c r="P728" s="212"/>
      <c r="Q728" s="203"/>
      <c r="R728" s="204"/>
      <c r="S728" s="204"/>
      <c r="T728" s="204"/>
      <c r="U728" s="204"/>
      <c r="V728" s="204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6"/>
      <c r="AI728" s="206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  <c r="AX728" s="205"/>
      <c r="AY728" s="205"/>
      <c r="AZ728" s="205"/>
      <c r="BA728" s="205"/>
      <c r="BB728" s="205"/>
      <c r="BC728" s="205"/>
      <c r="BD728" s="205"/>
      <c r="BE728" s="205"/>
      <c r="BF728" s="205"/>
      <c r="BG728" s="205"/>
      <c r="BH728" s="205"/>
      <c r="BI728" s="205"/>
      <c r="BJ728" s="205"/>
      <c r="BK728" s="205"/>
      <c r="BL728" s="205"/>
      <c r="BM728" s="205"/>
      <c r="BN728" s="205"/>
      <c r="BO728" s="205"/>
      <c r="BP728" s="205"/>
      <c r="BQ728" s="205"/>
      <c r="BR728" s="205"/>
      <c r="BS728" s="205"/>
      <c r="BT728" s="205"/>
      <c r="BU728" s="205"/>
      <c r="BV728" s="205"/>
      <c r="BW728" s="205"/>
      <c r="BX728" s="205"/>
      <c r="BY728" s="205"/>
      <c r="BZ728" s="205"/>
      <c r="CA728" s="205"/>
      <c r="CB728" s="205"/>
      <c r="CC728" s="198"/>
      <c r="CD728" s="198"/>
      <c r="CE728" s="198"/>
      <c r="CF728" s="198"/>
      <c r="CG728" s="198"/>
      <c r="CH728" s="198"/>
      <c r="CI728" s="198"/>
      <c r="CJ728" s="198"/>
      <c r="CK728" s="198"/>
      <c r="CL728" s="198"/>
      <c r="CM728" s="198"/>
      <c r="CN728"/>
      <c r="CO728"/>
      <c r="CP728"/>
      <c r="CQ728"/>
      <c r="CR728"/>
      <c r="CS728"/>
      <c r="CT728"/>
      <c r="CU728"/>
      <c r="CV728" s="199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97" customFormat="1" ht="18.75">
      <c r="A729" s="9"/>
      <c r="B729" s="201"/>
      <c r="C729" s="201"/>
      <c r="D729" s="203"/>
      <c r="E729" s="203"/>
      <c r="F729" s="203"/>
      <c r="G729" s="203"/>
      <c r="H729" s="203"/>
      <c r="I729" s="203"/>
      <c r="J729" s="210"/>
      <c r="K729" s="203"/>
      <c r="L729" s="203"/>
      <c r="M729" s="203"/>
      <c r="N729" s="203"/>
      <c r="O729" s="213"/>
      <c r="P729" s="212"/>
      <c r="Q729" s="203"/>
      <c r="R729" s="204"/>
      <c r="S729" s="204"/>
      <c r="T729" s="204"/>
      <c r="U729" s="204"/>
      <c r="V729" s="204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6"/>
      <c r="AI729" s="206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05"/>
      <c r="AT729" s="205"/>
      <c r="AU729" s="205"/>
      <c r="AV729" s="205"/>
      <c r="AW729" s="205"/>
      <c r="AX729" s="205"/>
      <c r="AY729" s="205"/>
      <c r="AZ729" s="205"/>
      <c r="BA729" s="205"/>
      <c r="BB729" s="205"/>
      <c r="BC729" s="205"/>
      <c r="BD729" s="205"/>
      <c r="BE729" s="205"/>
      <c r="BF729" s="205"/>
      <c r="BG729" s="205"/>
      <c r="BH729" s="205"/>
      <c r="BI729" s="205"/>
      <c r="BJ729" s="205"/>
      <c r="BK729" s="205"/>
      <c r="BL729" s="205"/>
      <c r="BM729" s="205"/>
      <c r="BN729" s="205"/>
      <c r="BO729" s="205"/>
      <c r="BP729" s="205"/>
      <c r="BQ729" s="205"/>
      <c r="BR729" s="205"/>
      <c r="BS729" s="205"/>
      <c r="BT729" s="205"/>
      <c r="BU729" s="205"/>
      <c r="BV729" s="205"/>
      <c r="BW729" s="205"/>
      <c r="BX729" s="205"/>
      <c r="BY729" s="205"/>
      <c r="BZ729" s="205"/>
      <c r="CA729" s="205"/>
      <c r="CB729" s="205"/>
      <c r="CC729" s="198"/>
      <c r="CD729" s="198"/>
      <c r="CE729" s="198"/>
      <c r="CF729" s="198"/>
      <c r="CG729" s="198"/>
      <c r="CH729" s="198"/>
      <c r="CI729" s="198"/>
      <c r="CJ729" s="198"/>
      <c r="CK729" s="198"/>
      <c r="CL729" s="198"/>
      <c r="CM729" s="198"/>
      <c r="CN729"/>
      <c r="CO729"/>
      <c r="CP729"/>
      <c r="CQ729"/>
      <c r="CR729"/>
      <c r="CS729"/>
      <c r="CT729"/>
      <c r="CU729"/>
      <c r="CV729" s="19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97" customFormat="1" ht="18.75">
      <c r="A730" s="9"/>
      <c r="B730" s="201"/>
      <c r="C730" s="201"/>
      <c r="D730" s="203"/>
      <c r="E730" s="203"/>
      <c r="F730" s="203"/>
      <c r="G730" s="203"/>
      <c r="H730" s="203"/>
      <c r="I730" s="203"/>
      <c r="J730" s="210"/>
      <c r="K730" s="203"/>
      <c r="L730" s="203"/>
      <c r="M730" s="203"/>
      <c r="N730" s="203"/>
      <c r="O730" s="213"/>
      <c r="P730" s="212"/>
      <c r="Q730" s="203"/>
      <c r="R730" s="204"/>
      <c r="S730" s="204"/>
      <c r="T730" s="204"/>
      <c r="U730" s="204"/>
      <c r="V730" s="204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6"/>
      <c r="AI730" s="206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  <c r="AX730" s="205"/>
      <c r="AY730" s="205"/>
      <c r="AZ730" s="205"/>
      <c r="BA730" s="205"/>
      <c r="BB730" s="205"/>
      <c r="BC730" s="205"/>
      <c r="BD730" s="205"/>
      <c r="BE730" s="205"/>
      <c r="BF730" s="205"/>
      <c r="BG730" s="205"/>
      <c r="BH730" s="205"/>
      <c r="BI730" s="205"/>
      <c r="BJ730" s="205"/>
      <c r="BK730" s="205"/>
      <c r="BL730" s="205"/>
      <c r="BM730" s="205"/>
      <c r="BN730" s="205"/>
      <c r="BO730" s="205"/>
      <c r="BP730" s="205"/>
      <c r="BQ730" s="205"/>
      <c r="BR730" s="205"/>
      <c r="BS730" s="205"/>
      <c r="BT730" s="205"/>
      <c r="BU730" s="205"/>
      <c r="BV730" s="205"/>
      <c r="BW730" s="205"/>
      <c r="BX730" s="205"/>
      <c r="BY730" s="205"/>
      <c r="BZ730" s="205"/>
      <c r="CA730" s="205"/>
      <c r="CB730" s="205"/>
      <c r="CC730" s="198"/>
      <c r="CD730" s="198"/>
      <c r="CE730" s="198"/>
      <c r="CF730" s="198"/>
      <c r="CG730" s="198"/>
      <c r="CH730" s="198"/>
      <c r="CI730" s="198"/>
      <c r="CJ730" s="198"/>
      <c r="CK730" s="198"/>
      <c r="CL730" s="198"/>
      <c r="CM730" s="198"/>
      <c r="CN730"/>
      <c r="CO730"/>
      <c r="CP730"/>
      <c r="CQ730"/>
      <c r="CR730"/>
      <c r="CS730"/>
      <c r="CT730"/>
      <c r="CU730"/>
      <c r="CV730" s="199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97" customFormat="1" ht="18.75">
      <c r="A731" s="9"/>
      <c r="B731" s="201"/>
      <c r="C731" s="201"/>
      <c r="D731" s="203"/>
      <c r="E731" s="203"/>
      <c r="F731" s="203"/>
      <c r="G731" s="203"/>
      <c r="H731" s="203"/>
      <c r="I731" s="203"/>
      <c r="J731" s="210"/>
      <c r="K731" s="203"/>
      <c r="L731" s="203"/>
      <c r="M731" s="203"/>
      <c r="N731" s="203"/>
      <c r="O731" s="213"/>
      <c r="P731" s="212"/>
      <c r="Q731" s="203"/>
      <c r="R731" s="204"/>
      <c r="S731" s="204"/>
      <c r="T731" s="204"/>
      <c r="U731" s="204"/>
      <c r="V731" s="204"/>
      <c r="W731" s="205"/>
      <c r="X731" s="205"/>
      <c r="Y731" s="205"/>
      <c r="Z731" s="205"/>
      <c r="AA731" s="205"/>
      <c r="AB731" s="205"/>
      <c r="AC731" s="205"/>
      <c r="AD731" s="205"/>
      <c r="AE731" s="205"/>
      <c r="AF731" s="205"/>
      <c r="AG731" s="205"/>
      <c r="AH731" s="206"/>
      <c r="AI731" s="206"/>
      <c r="AJ731" s="205"/>
      <c r="AK731" s="205"/>
      <c r="AL731" s="205"/>
      <c r="AM731" s="205"/>
      <c r="AN731" s="205"/>
      <c r="AO731" s="205"/>
      <c r="AP731" s="205"/>
      <c r="AQ731" s="205"/>
      <c r="AR731" s="205"/>
      <c r="AS731" s="205"/>
      <c r="AT731" s="205"/>
      <c r="AU731" s="205"/>
      <c r="AV731" s="205"/>
      <c r="AW731" s="205"/>
      <c r="AX731" s="205"/>
      <c r="AY731" s="205"/>
      <c r="AZ731" s="205"/>
      <c r="BA731" s="205"/>
      <c r="BB731" s="205"/>
      <c r="BC731" s="205"/>
      <c r="BD731" s="205"/>
      <c r="BE731" s="205"/>
      <c r="BF731" s="205"/>
      <c r="BG731" s="205"/>
      <c r="BH731" s="205"/>
      <c r="BI731" s="205"/>
      <c r="BJ731" s="205"/>
      <c r="BK731" s="205"/>
      <c r="BL731" s="205"/>
      <c r="BM731" s="205"/>
      <c r="BN731" s="205"/>
      <c r="BO731" s="205"/>
      <c r="BP731" s="205"/>
      <c r="BQ731" s="205"/>
      <c r="BR731" s="205"/>
      <c r="BS731" s="205"/>
      <c r="BT731" s="205"/>
      <c r="BU731" s="205"/>
      <c r="BV731" s="205"/>
      <c r="BW731" s="205"/>
      <c r="BX731" s="205"/>
      <c r="BY731" s="205"/>
      <c r="BZ731" s="205"/>
      <c r="CA731" s="205"/>
      <c r="CB731" s="205"/>
      <c r="CC731" s="198"/>
      <c r="CD731" s="198"/>
      <c r="CE731" s="198"/>
      <c r="CF731" s="198"/>
      <c r="CG731" s="198"/>
      <c r="CH731" s="198"/>
      <c r="CI731" s="198"/>
      <c r="CJ731" s="198"/>
      <c r="CK731" s="198"/>
      <c r="CL731" s="198"/>
      <c r="CM731" s="198"/>
      <c r="CN731"/>
      <c r="CO731"/>
      <c r="CP731"/>
      <c r="CQ731"/>
      <c r="CR731"/>
      <c r="CS731"/>
      <c r="CT731"/>
      <c r="CU731"/>
      <c r="CV731" s="199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97" customFormat="1" ht="18.75">
      <c r="A732" s="9"/>
      <c r="B732" s="201"/>
      <c r="C732" s="201"/>
      <c r="D732" s="203"/>
      <c r="E732" s="203"/>
      <c r="F732" s="203"/>
      <c r="G732" s="203"/>
      <c r="H732" s="203"/>
      <c r="I732" s="203"/>
      <c r="J732" s="210"/>
      <c r="K732" s="203"/>
      <c r="L732" s="203"/>
      <c r="M732" s="203"/>
      <c r="N732" s="203"/>
      <c r="O732" s="213"/>
      <c r="P732" s="212"/>
      <c r="Q732" s="203"/>
      <c r="R732" s="204"/>
      <c r="S732" s="204"/>
      <c r="T732" s="204"/>
      <c r="U732" s="204"/>
      <c r="V732" s="204"/>
      <c r="W732" s="205"/>
      <c r="X732" s="205"/>
      <c r="Y732" s="205"/>
      <c r="Z732" s="205"/>
      <c r="AA732" s="205"/>
      <c r="AB732" s="205"/>
      <c r="AC732" s="205"/>
      <c r="AD732" s="205"/>
      <c r="AE732" s="205"/>
      <c r="AF732" s="205"/>
      <c r="AG732" s="205"/>
      <c r="AH732" s="206"/>
      <c r="AI732" s="206"/>
      <c r="AJ732" s="205"/>
      <c r="AK732" s="205"/>
      <c r="AL732" s="205"/>
      <c r="AM732" s="205"/>
      <c r="AN732" s="205"/>
      <c r="AO732" s="205"/>
      <c r="AP732" s="205"/>
      <c r="AQ732" s="205"/>
      <c r="AR732" s="205"/>
      <c r="AS732" s="205"/>
      <c r="AT732" s="205"/>
      <c r="AU732" s="205"/>
      <c r="AV732" s="205"/>
      <c r="AW732" s="205"/>
      <c r="AX732" s="205"/>
      <c r="AY732" s="205"/>
      <c r="AZ732" s="205"/>
      <c r="BA732" s="205"/>
      <c r="BB732" s="205"/>
      <c r="BC732" s="205"/>
      <c r="BD732" s="205"/>
      <c r="BE732" s="205"/>
      <c r="BF732" s="205"/>
      <c r="BG732" s="205"/>
      <c r="BH732" s="205"/>
      <c r="BI732" s="205"/>
      <c r="BJ732" s="205"/>
      <c r="BK732" s="205"/>
      <c r="BL732" s="205"/>
      <c r="BM732" s="205"/>
      <c r="BN732" s="205"/>
      <c r="BO732" s="205"/>
      <c r="BP732" s="205"/>
      <c r="BQ732" s="205"/>
      <c r="BR732" s="205"/>
      <c r="BS732" s="205"/>
      <c r="BT732" s="205"/>
      <c r="BU732" s="205"/>
      <c r="BV732" s="205"/>
      <c r="BW732" s="205"/>
      <c r="BX732" s="205"/>
      <c r="BY732" s="205"/>
      <c r="BZ732" s="205"/>
      <c r="CA732" s="205"/>
      <c r="CB732" s="205"/>
      <c r="CC732" s="198"/>
      <c r="CD732" s="198"/>
      <c r="CE732" s="198"/>
      <c r="CF732" s="198"/>
      <c r="CG732" s="198"/>
      <c r="CH732" s="198"/>
      <c r="CI732" s="198"/>
      <c r="CJ732" s="198"/>
      <c r="CK732" s="198"/>
      <c r="CL732" s="198"/>
      <c r="CM732" s="198"/>
      <c r="CN732"/>
      <c r="CO732"/>
      <c r="CP732"/>
      <c r="CQ732"/>
      <c r="CR732"/>
      <c r="CS732"/>
      <c r="CT732"/>
      <c r="CU732"/>
      <c r="CV732" s="199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97" customFormat="1" ht="18.75">
      <c r="A733" s="9"/>
      <c r="B733" s="201"/>
      <c r="C733" s="201"/>
      <c r="D733" s="203"/>
      <c r="E733" s="203"/>
      <c r="F733" s="203"/>
      <c r="G733" s="203"/>
      <c r="H733" s="203"/>
      <c r="I733" s="203"/>
      <c r="J733" s="210"/>
      <c r="K733" s="203"/>
      <c r="L733" s="203"/>
      <c r="M733" s="203"/>
      <c r="N733" s="203"/>
      <c r="O733" s="213"/>
      <c r="P733" s="212"/>
      <c r="Q733" s="203"/>
      <c r="R733" s="204"/>
      <c r="S733" s="204"/>
      <c r="T733" s="204"/>
      <c r="U733" s="204"/>
      <c r="V733" s="204"/>
      <c r="W733" s="205"/>
      <c r="X733" s="205"/>
      <c r="Y733" s="205"/>
      <c r="Z733" s="205"/>
      <c r="AA733" s="205"/>
      <c r="AB733" s="205"/>
      <c r="AC733" s="205"/>
      <c r="AD733" s="205"/>
      <c r="AE733" s="205"/>
      <c r="AF733" s="205"/>
      <c r="AG733" s="205"/>
      <c r="AH733" s="206"/>
      <c r="AI733" s="206"/>
      <c r="AJ733" s="205"/>
      <c r="AK733" s="205"/>
      <c r="AL733" s="205"/>
      <c r="AM733" s="205"/>
      <c r="AN733" s="205"/>
      <c r="AO733" s="205"/>
      <c r="AP733" s="205"/>
      <c r="AQ733" s="205"/>
      <c r="AR733" s="205"/>
      <c r="AS733" s="205"/>
      <c r="AT733" s="205"/>
      <c r="AU733" s="205"/>
      <c r="AV733" s="205"/>
      <c r="AW733" s="205"/>
      <c r="AX733" s="205"/>
      <c r="AY733" s="205"/>
      <c r="AZ733" s="205"/>
      <c r="BA733" s="205"/>
      <c r="BB733" s="205"/>
      <c r="BC733" s="205"/>
      <c r="BD733" s="205"/>
      <c r="BE733" s="205"/>
      <c r="BF733" s="205"/>
      <c r="BG733" s="205"/>
      <c r="BH733" s="205"/>
      <c r="BI733" s="205"/>
      <c r="BJ733" s="205"/>
      <c r="BK733" s="205"/>
      <c r="BL733" s="205"/>
      <c r="BM733" s="205"/>
      <c r="BN733" s="205"/>
      <c r="BO733" s="205"/>
      <c r="BP733" s="205"/>
      <c r="BQ733" s="205"/>
      <c r="BR733" s="205"/>
      <c r="BS733" s="205"/>
      <c r="BT733" s="205"/>
      <c r="BU733" s="205"/>
      <c r="BV733" s="205"/>
      <c r="BW733" s="205"/>
      <c r="BX733" s="205"/>
      <c r="BY733" s="205"/>
      <c r="BZ733" s="205"/>
      <c r="CA733" s="205"/>
      <c r="CB733" s="205"/>
      <c r="CC733" s="198"/>
      <c r="CD733" s="198"/>
      <c r="CE733" s="198"/>
      <c r="CF733" s="198"/>
      <c r="CG733" s="198"/>
      <c r="CH733" s="198"/>
      <c r="CI733" s="198"/>
      <c r="CJ733" s="198"/>
      <c r="CK733" s="198"/>
      <c r="CL733" s="198"/>
      <c r="CM733" s="198"/>
      <c r="CN733"/>
      <c r="CO733"/>
      <c r="CP733"/>
      <c r="CQ733"/>
      <c r="CR733"/>
      <c r="CS733"/>
      <c r="CT733"/>
      <c r="CU733"/>
      <c r="CV733" s="199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97" customFormat="1" ht="18.75">
      <c r="A734" s="9"/>
      <c r="B734" s="201"/>
      <c r="C734" s="201"/>
      <c r="D734" s="203"/>
      <c r="E734" s="203"/>
      <c r="F734" s="203"/>
      <c r="G734" s="203"/>
      <c r="H734" s="203"/>
      <c r="I734" s="203"/>
      <c r="J734" s="210"/>
      <c r="K734" s="203"/>
      <c r="L734" s="203"/>
      <c r="M734" s="203"/>
      <c r="N734" s="203"/>
      <c r="O734" s="213"/>
      <c r="P734" s="212"/>
      <c r="Q734" s="203"/>
      <c r="R734" s="204"/>
      <c r="S734" s="204"/>
      <c r="T734" s="204"/>
      <c r="U734" s="204"/>
      <c r="V734" s="204"/>
      <c r="W734" s="205"/>
      <c r="X734" s="205"/>
      <c r="Y734" s="205"/>
      <c r="Z734" s="205"/>
      <c r="AA734" s="205"/>
      <c r="AB734" s="205"/>
      <c r="AC734" s="205"/>
      <c r="AD734" s="205"/>
      <c r="AE734" s="205"/>
      <c r="AF734" s="205"/>
      <c r="AG734" s="205"/>
      <c r="AH734" s="206"/>
      <c r="AI734" s="206"/>
      <c r="AJ734" s="205"/>
      <c r="AK734" s="205"/>
      <c r="AL734" s="205"/>
      <c r="AM734" s="205"/>
      <c r="AN734" s="205"/>
      <c r="AO734" s="205"/>
      <c r="AP734" s="205"/>
      <c r="AQ734" s="205"/>
      <c r="AR734" s="205"/>
      <c r="AS734" s="205"/>
      <c r="AT734" s="205"/>
      <c r="AU734" s="205"/>
      <c r="AV734" s="205"/>
      <c r="AW734" s="205"/>
      <c r="AX734" s="205"/>
      <c r="AY734" s="205"/>
      <c r="AZ734" s="205"/>
      <c r="BA734" s="205"/>
      <c r="BB734" s="205"/>
      <c r="BC734" s="205"/>
      <c r="BD734" s="205"/>
      <c r="BE734" s="205"/>
      <c r="BF734" s="205"/>
      <c r="BG734" s="205"/>
      <c r="BH734" s="205"/>
      <c r="BI734" s="205"/>
      <c r="BJ734" s="205"/>
      <c r="BK734" s="205"/>
      <c r="BL734" s="205"/>
      <c r="BM734" s="205"/>
      <c r="BN734" s="205"/>
      <c r="BO734" s="205"/>
      <c r="BP734" s="205"/>
      <c r="BQ734" s="205"/>
      <c r="BR734" s="205"/>
      <c r="BS734" s="205"/>
      <c r="BT734" s="205"/>
      <c r="BU734" s="205"/>
      <c r="BV734" s="205"/>
      <c r="BW734" s="205"/>
      <c r="BX734" s="205"/>
      <c r="BY734" s="205"/>
      <c r="BZ734" s="205"/>
      <c r="CA734" s="205"/>
      <c r="CB734" s="205"/>
      <c r="CC734" s="198"/>
      <c r="CD734" s="198"/>
      <c r="CE734" s="198"/>
      <c r="CF734" s="198"/>
      <c r="CG734" s="198"/>
      <c r="CH734" s="198"/>
      <c r="CI734" s="198"/>
      <c r="CJ734" s="198"/>
      <c r="CK734" s="198"/>
      <c r="CL734" s="198"/>
      <c r="CM734" s="198"/>
      <c r="CN734"/>
      <c r="CO734"/>
      <c r="CP734"/>
      <c r="CQ734"/>
      <c r="CR734"/>
      <c r="CS734"/>
      <c r="CT734"/>
      <c r="CU734"/>
      <c r="CV734" s="199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97" customFormat="1" ht="18.75">
      <c r="A735" s="9"/>
      <c r="B735" s="201"/>
      <c r="C735" s="201"/>
      <c r="D735" s="203"/>
      <c r="E735" s="203"/>
      <c r="F735" s="203"/>
      <c r="G735" s="203"/>
      <c r="H735" s="203"/>
      <c r="I735" s="203"/>
      <c r="J735" s="210"/>
      <c r="K735" s="203"/>
      <c r="L735" s="203"/>
      <c r="M735" s="203"/>
      <c r="N735" s="203"/>
      <c r="O735" s="213"/>
      <c r="P735" s="212"/>
      <c r="Q735" s="203"/>
      <c r="R735" s="204"/>
      <c r="S735" s="204"/>
      <c r="T735" s="204"/>
      <c r="U735" s="204"/>
      <c r="V735" s="204"/>
      <c r="W735" s="205"/>
      <c r="X735" s="205"/>
      <c r="Y735" s="205"/>
      <c r="Z735" s="205"/>
      <c r="AA735" s="205"/>
      <c r="AB735" s="205"/>
      <c r="AC735" s="205"/>
      <c r="AD735" s="205"/>
      <c r="AE735" s="205"/>
      <c r="AF735" s="205"/>
      <c r="AG735" s="205"/>
      <c r="AH735" s="206"/>
      <c r="AI735" s="206"/>
      <c r="AJ735" s="205"/>
      <c r="AK735" s="205"/>
      <c r="AL735" s="205"/>
      <c r="AM735" s="205"/>
      <c r="AN735" s="205"/>
      <c r="AO735" s="205"/>
      <c r="AP735" s="205"/>
      <c r="AQ735" s="205"/>
      <c r="AR735" s="205"/>
      <c r="AS735" s="205"/>
      <c r="AT735" s="205"/>
      <c r="AU735" s="205"/>
      <c r="AV735" s="205"/>
      <c r="AW735" s="205"/>
      <c r="AX735" s="205"/>
      <c r="AY735" s="205"/>
      <c r="AZ735" s="205"/>
      <c r="BA735" s="205"/>
      <c r="BB735" s="205"/>
      <c r="BC735" s="205"/>
      <c r="BD735" s="205"/>
      <c r="BE735" s="205"/>
      <c r="BF735" s="205"/>
      <c r="BG735" s="205"/>
      <c r="BH735" s="205"/>
      <c r="BI735" s="205"/>
      <c r="BJ735" s="205"/>
      <c r="BK735" s="205"/>
      <c r="BL735" s="205"/>
      <c r="BM735" s="205"/>
      <c r="BN735" s="205"/>
      <c r="BO735" s="205"/>
      <c r="BP735" s="205"/>
      <c r="BQ735" s="205"/>
      <c r="BR735" s="205"/>
      <c r="BS735" s="205"/>
      <c r="BT735" s="205"/>
      <c r="BU735" s="205"/>
      <c r="BV735" s="205"/>
      <c r="BW735" s="205"/>
      <c r="BX735" s="205"/>
      <c r="BY735" s="205"/>
      <c r="BZ735" s="205"/>
      <c r="CA735" s="205"/>
      <c r="CB735" s="205"/>
      <c r="CC735" s="198"/>
      <c r="CD735" s="198"/>
      <c r="CE735" s="198"/>
      <c r="CF735" s="198"/>
      <c r="CG735" s="198"/>
      <c r="CH735" s="198"/>
      <c r="CI735" s="198"/>
      <c r="CJ735" s="198"/>
      <c r="CK735" s="198"/>
      <c r="CL735" s="198"/>
      <c r="CM735" s="198"/>
      <c r="CN735"/>
      <c r="CO735"/>
      <c r="CP735"/>
      <c r="CQ735"/>
      <c r="CR735"/>
      <c r="CS735"/>
      <c r="CT735"/>
      <c r="CU735"/>
      <c r="CV735" s="199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97" customFormat="1" ht="18.75">
      <c r="A736" s="9"/>
      <c r="B736" s="201"/>
      <c r="C736" s="201"/>
      <c r="D736" s="203"/>
      <c r="E736" s="203"/>
      <c r="F736" s="203"/>
      <c r="G736" s="203"/>
      <c r="H736" s="203"/>
      <c r="I736" s="203"/>
      <c r="J736" s="210"/>
      <c r="K736" s="203"/>
      <c r="L736" s="203"/>
      <c r="M736" s="203"/>
      <c r="N736" s="203"/>
      <c r="O736" s="213"/>
      <c r="P736" s="212"/>
      <c r="Q736" s="203"/>
      <c r="R736" s="204"/>
      <c r="S736" s="204"/>
      <c r="T736" s="204"/>
      <c r="U736" s="204"/>
      <c r="V736" s="204"/>
      <c r="W736" s="205"/>
      <c r="X736" s="205"/>
      <c r="Y736" s="205"/>
      <c r="Z736" s="205"/>
      <c r="AA736" s="205"/>
      <c r="AB736" s="205"/>
      <c r="AC736" s="205"/>
      <c r="AD736" s="205"/>
      <c r="AE736" s="205"/>
      <c r="AF736" s="205"/>
      <c r="AG736" s="205"/>
      <c r="AH736" s="206"/>
      <c r="AI736" s="206"/>
      <c r="AJ736" s="205"/>
      <c r="AK736" s="205"/>
      <c r="AL736" s="205"/>
      <c r="AM736" s="205"/>
      <c r="AN736" s="205"/>
      <c r="AO736" s="205"/>
      <c r="AP736" s="205"/>
      <c r="AQ736" s="205"/>
      <c r="AR736" s="205"/>
      <c r="AS736" s="205"/>
      <c r="AT736" s="205"/>
      <c r="AU736" s="205"/>
      <c r="AV736" s="205"/>
      <c r="AW736" s="205"/>
      <c r="AX736" s="205"/>
      <c r="AY736" s="205"/>
      <c r="AZ736" s="205"/>
      <c r="BA736" s="205"/>
      <c r="BB736" s="205"/>
      <c r="BC736" s="205"/>
      <c r="BD736" s="205"/>
      <c r="BE736" s="205"/>
      <c r="BF736" s="205"/>
      <c r="BG736" s="205"/>
      <c r="BH736" s="205"/>
      <c r="BI736" s="205"/>
      <c r="BJ736" s="205"/>
      <c r="BK736" s="205"/>
      <c r="BL736" s="205"/>
      <c r="BM736" s="205"/>
      <c r="BN736" s="205"/>
      <c r="BO736" s="205"/>
      <c r="BP736" s="205"/>
      <c r="BQ736" s="205"/>
      <c r="BR736" s="205"/>
      <c r="BS736" s="205"/>
      <c r="BT736" s="205"/>
      <c r="BU736" s="205"/>
      <c r="BV736" s="205"/>
      <c r="BW736" s="205"/>
      <c r="BX736" s="205"/>
      <c r="BY736" s="205"/>
      <c r="BZ736" s="205"/>
      <c r="CA736" s="205"/>
      <c r="CB736" s="205"/>
      <c r="CC736" s="198"/>
      <c r="CD736" s="198"/>
      <c r="CE736" s="198"/>
      <c r="CF736" s="198"/>
      <c r="CG736" s="198"/>
      <c r="CH736" s="198"/>
      <c r="CI736" s="198"/>
      <c r="CJ736" s="198"/>
      <c r="CK736" s="198"/>
      <c r="CL736" s="198"/>
      <c r="CM736" s="198"/>
      <c r="CN736"/>
      <c r="CO736"/>
      <c r="CP736"/>
      <c r="CQ736"/>
      <c r="CR736"/>
      <c r="CS736"/>
      <c r="CT736"/>
      <c r="CU736"/>
      <c r="CV736" s="199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97" customFormat="1" ht="18.75">
      <c r="A737" s="9"/>
      <c r="B737" s="201"/>
      <c r="C737" s="201"/>
      <c r="D737" s="203"/>
      <c r="E737" s="203"/>
      <c r="F737" s="203"/>
      <c r="G737" s="203"/>
      <c r="H737" s="203"/>
      <c r="I737" s="203"/>
      <c r="J737" s="210"/>
      <c r="K737" s="203"/>
      <c r="L737" s="203"/>
      <c r="M737" s="203"/>
      <c r="N737" s="203"/>
      <c r="O737" s="213"/>
      <c r="P737" s="212"/>
      <c r="Q737" s="203"/>
      <c r="R737" s="204"/>
      <c r="S737" s="204"/>
      <c r="T737" s="204"/>
      <c r="U737" s="204"/>
      <c r="V737" s="204"/>
      <c r="W737" s="205"/>
      <c r="X737" s="205"/>
      <c r="Y737" s="205"/>
      <c r="Z737" s="205"/>
      <c r="AA737" s="205"/>
      <c r="AB737" s="205"/>
      <c r="AC737" s="205"/>
      <c r="AD737" s="205"/>
      <c r="AE737" s="205"/>
      <c r="AF737" s="205"/>
      <c r="AG737" s="205"/>
      <c r="AH737" s="206"/>
      <c r="AI737" s="206"/>
      <c r="AJ737" s="205"/>
      <c r="AK737" s="205"/>
      <c r="AL737" s="205"/>
      <c r="AM737" s="205"/>
      <c r="AN737" s="205"/>
      <c r="AO737" s="205"/>
      <c r="AP737" s="205"/>
      <c r="AQ737" s="205"/>
      <c r="AR737" s="205"/>
      <c r="AS737" s="205"/>
      <c r="AT737" s="205"/>
      <c r="AU737" s="205"/>
      <c r="AV737" s="205"/>
      <c r="AW737" s="205"/>
      <c r="AX737" s="205"/>
      <c r="AY737" s="205"/>
      <c r="AZ737" s="205"/>
      <c r="BA737" s="205"/>
      <c r="BB737" s="205"/>
      <c r="BC737" s="205"/>
      <c r="BD737" s="205"/>
      <c r="BE737" s="205"/>
      <c r="BF737" s="205"/>
      <c r="BG737" s="205"/>
      <c r="BH737" s="205"/>
      <c r="BI737" s="205"/>
      <c r="BJ737" s="205"/>
      <c r="BK737" s="205"/>
      <c r="BL737" s="205"/>
      <c r="BM737" s="205"/>
      <c r="BN737" s="205"/>
      <c r="BO737" s="205"/>
      <c r="BP737" s="205"/>
      <c r="BQ737" s="205"/>
      <c r="BR737" s="205"/>
      <c r="BS737" s="205"/>
      <c r="BT737" s="205"/>
      <c r="BU737" s="205"/>
      <c r="BV737" s="205"/>
      <c r="BW737" s="205"/>
      <c r="BX737" s="205"/>
      <c r="BY737" s="205"/>
      <c r="BZ737" s="205"/>
      <c r="CA737" s="205"/>
      <c r="CB737" s="205"/>
      <c r="CC737" s="198"/>
      <c r="CD737" s="198"/>
      <c r="CE737" s="198"/>
      <c r="CF737" s="198"/>
      <c r="CG737" s="198"/>
      <c r="CH737" s="198"/>
      <c r="CI737" s="198"/>
      <c r="CJ737" s="198"/>
      <c r="CK737" s="198"/>
      <c r="CL737" s="198"/>
      <c r="CM737" s="198"/>
      <c r="CN737"/>
      <c r="CO737"/>
      <c r="CP737"/>
      <c r="CQ737"/>
      <c r="CR737"/>
      <c r="CS737"/>
      <c r="CT737"/>
      <c r="CU737"/>
      <c r="CV737" s="199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97" customFormat="1" ht="18.75">
      <c r="A738" s="9"/>
      <c r="B738" s="201"/>
      <c r="C738" s="201"/>
      <c r="D738" s="203"/>
      <c r="E738" s="203"/>
      <c r="F738" s="203"/>
      <c r="G738" s="203"/>
      <c r="H738" s="203"/>
      <c r="I738" s="203"/>
      <c r="J738" s="210"/>
      <c r="K738" s="203"/>
      <c r="L738" s="203"/>
      <c r="M738" s="203"/>
      <c r="N738" s="203"/>
      <c r="O738" s="213"/>
      <c r="P738" s="212"/>
      <c r="Q738" s="203"/>
      <c r="R738" s="204"/>
      <c r="S738" s="204"/>
      <c r="T738" s="204"/>
      <c r="U738" s="204"/>
      <c r="V738" s="204"/>
      <c r="W738" s="205"/>
      <c r="X738" s="205"/>
      <c r="Y738" s="205"/>
      <c r="Z738" s="205"/>
      <c r="AA738" s="205"/>
      <c r="AB738" s="205"/>
      <c r="AC738" s="205"/>
      <c r="AD738" s="205"/>
      <c r="AE738" s="205"/>
      <c r="AF738" s="205"/>
      <c r="AG738" s="205"/>
      <c r="AH738" s="206"/>
      <c r="AI738" s="206"/>
      <c r="AJ738" s="205"/>
      <c r="AK738" s="205"/>
      <c r="AL738" s="205"/>
      <c r="AM738" s="205"/>
      <c r="AN738" s="205"/>
      <c r="AO738" s="205"/>
      <c r="AP738" s="205"/>
      <c r="AQ738" s="205"/>
      <c r="AR738" s="205"/>
      <c r="AS738" s="205"/>
      <c r="AT738" s="205"/>
      <c r="AU738" s="205"/>
      <c r="AV738" s="205"/>
      <c r="AW738" s="205"/>
      <c r="AX738" s="205"/>
      <c r="AY738" s="205"/>
      <c r="AZ738" s="205"/>
      <c r="BA738" s="205"/>
      <c r="BB738" s="205"/>
      <c r="BC738" s="205"/>
      <c r="BD738" s="205"/>
      <c r="BE738" s="205"/>
      <c r="BF738" s="205"/>
      <c r="BG738" s="205"/>
      <c r="BH738" s="205"/>
      <c r="BI738" s="205"/>
      <c r="BJ738" s="205"/>
      <c r="BK738" s="205"/>
      <c r="BL738" s="205"/>
      <c r="BM738" s="205"/>
      <c r="BN738" s="205"/>
      <c r="BO738" s="205"/>
      <c r="BP738" s="205"/>
      <c r="BQ738" s="205"/>
      <c r="BR738" s="205"/>
      <c r="BS738" s="205"/>
      <c r="BT738" s="205"/>
      <c r="BU738" s="205"/>
      <c r="BV738" s="205"/>
      <c r="BW738" s="205"/>
      <c r="BX738" s="205"/>
      <c r="BY738" s="205"/>
      <c r="BZ738" s="205"/>
      <c r="CA738" s="205"/>
      <c r="CB738" s="205"/>
      <c r="CC738" s="198"/>
      <c r="CD738" s="198"/>
      <c r="CE738" s="198"/>
      <c r="CF738" s="198"/>
      <c r="CG738" s="198"/>
      <c r="CH738" s="198"/>
      <c r="CI738" s="198"/>
      <c r="CJ738" s="198"/>
      <c r="CK738" s="198"/>
      <c r="CL738" s="198"/>
      <c r="CM738" s="198"/>
      <c r="CN738"/>
      <c r="CO738"/>
      <c r="CP738"/>
      <c r="CQ738"/>
      <c r="CR738"/>
      <c r="CS738"/>
      <c r="CT738"/>
      <c r="CU738"/>
      <c r="CV738" s="199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97" customFormat="1" ht="18.75">
      <c r="A739" s="9"/>
      <c r="B739" s="201"/>
      <c r="C739" s="201"/>
      <c r="D739" s="203"/>
      <c r="E739" s="203"/>
      <c r="F739" s="203"/>
      <c r="G739" s="203"/>
      <c r="H739" s="203"/>
      <c r="I739" s="203"/>
      <c r="J739" s="210"/>
      <c r="K739" s="203"/>
      <c r="L739" s="203"/>
      <c r="M739" s="203"/>
      <c r="N739" s="203"/>
      <c r="O739" s="213"/>
      <c r="P739" s="212"/>
      <c r="Q739" s="203"/>
      <c r="R739" s="204"/>
      <c r="S739" s="204"/>
      <c r="T739" s="204"/>
      <c r="U739" s="204"/>
      <c r="V739" s="204"/>
      <c r="W739" s="205"/>
      <c r="X739" s="205"/>
      <c r="Y739" s="205"/>
      <c r="Z739" s="205"/>
      <c r="AA739" s="205"/>
      <c r="AB739" s="205"/>
      <c r="AC739" s="205"/>
      <c r="AD739" s="205"/>
      <c r="AE739" s="205"/>
      <c r="AF739" s="205"/>
      <c r="AG739" s="205"/>
      <c r="AH739" s="206"/>
      <c r="AI739" s="206"/>
      <c r="AJ739" s="205"/>
      <c r="AK739" s="205"/>
      <c r="AL739" s="205"/>
      <c r="AM739" s="205"/>
      <c r="AN739" s="205"/>
      <c r="AO739" s="205"/>
      <c r="AP739" s="205"/>
      <c r="AQ739" s="205"/>
      <c r="AR739" s="205"/>
      <c r="AS739" s="205"/>
      <c r="AT739" s="205"/>
      <c r="AU739" s="205"/>
      <c r="AV739" s="205"/>
      <c r="AW739" s="205"/>
      <c r="AX739" s="205"/>
      <c r="AY739" s="205"/>
      <c r="AZ739" s="205"/>
      <c r="BA739" s="205"/>
      <c r="BB739" s="205"/>
      <c r="BC739" s="205"/>
      <c r="BD739" s="205"/>
      <c r="BE739" s="205"/>
      <c r="BF739" s="205"/>
      <c r="BG739" s="205"/>
      <c r="BH739" s="205"/>
      <c r="BI739" s="205"/>
      <c r="BJ739" s="205"/>
      <c r="BK739" s="205"/>
      <c r="BL739" s="205"/>
      <c r="BM739" s="205"/>
      <c r="BN739" s="205"/>
      <c r="BO739" s="205"/>
      <c r="BP739" s="205"/>
      <c r="BQ739" s="205"/>
      <c r="BR739" s="205"/>
      <c r="BS739" s="205"/>
      <c r="BT739" s="205"/>
      <c r="BU739" s="205"/>
      <c r="BV739" s="205"/>
      <c r="BW739" s="205"/>
      <c r="BX739" s="205"/>
      <c r="BY739" s="205"/>
      <c r="BZ739" s="205"/>
      <c r="CA739" s="205"/>
      <c r="CB739" s="205"/>
      <c r="CC739" s="198"/>
      <c r="CD739" s="198"/>
      <c r="CE739" s="198"/>
      <c r="CF739" s="198"/>
      <c r="CG739" s="198"/>
      <c r="CH739" s="198"/>
      <c r="CI739" s="198"/>
      <c r="CJ739" s="198"/>
      <c r="CK739" s="198"/>
      <c r="CL739" s="198"/>
      <c r="CM739" s="198"/>
      <c r="CN739"/>
      <c r="CO739"/>
      <c r="CP739"/>
      <c r="CQ739"/>
      <c r="CR739"/>
      <c r="CS739"/>
      <c r="CT739"/>
      <c r="CU739"/>
      <c r="CV739" s="19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97" customFormat="1" ht="18.75">
      <c r="A740" s="9"/>
      <c r="B740" s="201"/>
      <c r="C740" s="201"/>
      <c r="D740" s="203"/>
      <c r="E740" s="203"/>
      <c r="F740" s="203"/>
      <c r="G740" s="203"/>
      <c r="H740" s="203"/>
      <c r="I740" s="203"/>
      <c r="J740" s="210"/>
      <c r="K740" s="203"/>
      <c r="L740" s="203"/>
      <c r="M740" s="203"/>
      <c r="N740" s="203"/>
      <c r="O740" s="213"/>
      <c r="P740" s="212"/>
      <c r="Q740" s="203"/>
      <c r="R740" s="204"/>
      <c r="S740" s="204"/>
      <c r="T740" s="204"/>
      <c r="U740" s="204"/>
      <c r="V740" s="204"/>
      <c r="W740" s="205"/>
      <c r="X740" s="205"/>
      <c r="Y740" s="205"/>
      <c r="Z740" s="205"/>
      <c r="AA740" s="205"/>
      <c r="AB740" s="205"/>
      <c r="AC740" s="205"/>
      <c r="AD740" s="205"/>
      <c r="AE740" s="205"/>
      <c r="AF740" s="205"/>
      <c r="AG740" s="205"/>
      <c r="AH740" s="206"/>
      <c r="AI740" s="206"/>
      <c r="AJ740" s="205"/>
      <c r="AK740" s="205"/>
      <c r="AL740" s="205"/>
      <c r="AM740" s="205"/>
      <c r="AN740" s="205"/>
      <c r="AO740" s="205"/>
      <c r="AP740" s="205"/>
      <c r="AQ740" s="205"/>
      <c r="AR740" s="205"/>
      <c r="AS740" s="205"/>
      <c r="AT740" s="205"/>
      <c r="AU740" s="205"/>
      <c r="AV740" s="205"/>
      <c r="AW740" s="205"/>
      <c r="AX740" s="205"/>
      <c r="AY740" s="205"/>
      <c r="AZ740" s="205"/>
      <c r="BA740" s="205"/>
      <c r="BB740" s="205"/>
      <c r="BC740" s="205"/>
      <c r="BD740" s="205"/>
      <c r="BE740" s="205"/>
      <c r="BF740" s="205"/>
      <c r="BG740" s="205"/>
      <c r="BH740" s="205"/>
      <c r="BI740" s="205"/>
      <c r="BJ740" s="205"/>
      <c r="BK740" s="205"/>
      <c r="BL740" s="205"/>
      <c r="BM740" s="205"/>
      <c r="BN740" s="205"/>
      <c r="BO740" s="205"/>
      <c r="BP740" s="205"/>
      <c r="BQ740" s="205"/>
      <c r="BR740" s="205"/>
      <c r="BS740" s="205"/>
      <c r="BT740" s="205"/>
      <c r="BU740" s="205"/>
      <c r="BV740" s="205"/>
      <c r="BW740" s="205"/>
      <c r="BX740" s="205"/>
      <c r="BY740" s="205"/>
      <c r="BZ740" s="205"/>
      <c r="CA740" s="205"/>
      <c r="CB740" s="205"/>
      <c r="CC740" s="198"/>
      <c r="CD740" s="198"/>
      <c r="CE740" s="198"/>
      <c r="CF740" s="198"/>
      <c r="CG740" s="198"/>
      <c r="CH740" s="198"/>
      <c r="CI740" s="198"/>
      <c r="CJ740" s="198"/>
      <c r="CK740" s="198"/>
      <c r="CL740" s="198"/>
      <c r="CM740" s="198"/>
      <c r="CN740"/>
      <c r="CO740"/>
      <c r="CP740"/>
      <c r="CQ740"/>
      <c r="CR740"/>
      <c r="CS740"/>
      <c r="CT740"/>
      <c r="CU740"/>
      <c r="CV740" s="199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97" customFormat="1" ht="18.75">
      <c r="A741" s="9"/>
      <c r="B741" s="201"/>
      <c r="C741" s="201"/>
      <c r="D741" s="203"/>
      <c r="E741" s="203"/>
      <c r="F741" s="203"/>
      <c r="G741" s="203"/>
      <c r="H741" s="203"/>
      <c r="I741" s="203"/>
      <c r="J741" s="210"/>
      <c r="K741" s="203"/>
      <c r="L741" s="203"/>
      <c r="M741" s="203"/>
      <c r="N741" s="203"/>
      <c r="O741" s="213"/>
      <c r="P741" s="212"/>
      <c r="Q741" s="203"/>
      <c r="R741" s="204"/>
      <c r="S741" s="204"/>
      <c r="T741" s="204"/>
      <c r="U741" s="204"/>
      <c r="V741" s="204"/>
      <c r="W741" s="205"/>
      <c r="X741" s="205"/>
      <c r="Y741" s="205"/>
      <c r="Z741" s="205"/>
      <c r="AA741" s="205"/>
      <c r="AB741" s="205"/>
      <c r="AC741" s="205"/>
      <c r="AD741" s="205"/>
      <c r="AE741" s="205"/>
      <c r="AF741" s="205"/>
      <c r="AG741" s="205"/>
      <c r="AH741" s="206"/>
      <c r="AI741" s="206"/>
      <c r="AJ741" s="205"/>
      <c r="AK741" s="205"/>
      <c r="AL741" s="205"/>
      <c r="AM741" s="205"/>
      <c r="AN741" s="205"/>
      <c r="AO741" s="205"/>
      <c r="AP741" s="205"/>
      <c r="AQ741" s="205"/>
      <c r="AR741" s="205"/>
      <c r="AS741" s="205"/>
      <c r="AT741" s="205"/>
      <c r="AU741" s="205"/>
      <c r="AV741" s="205"/>
      <c r="AW741" s="205"/>
      <c r="AX741" s="205"/>
      <c r="AY741" s="205"/>
      <c r="AZ741" s="205"/>
      <c r="BA741" s="205"/>
      <c r="BB741" s="205"/>
      <c r="BC741" s="205"/>
      <c r="BD741" s="205"/>
      <c r="BE741" s="205"/>
      <c r="BF741" s="205"/>
      <c r="BG741" s="205"/>
      <c r="BH741" s="205"/>
      <c r="BI741" s="205"/>
      <c r="BJ741" s="205"/>
      <c r="BK741" s="205"/>
      <c r="BL741" s="205"/>
      <c r="BM741" s="205"/>
      <c r="BN741" s="205"/>
      <c r="BO741" s="205"/>
      <c r="BP741" s="205"/>
      <c r="BQ741" s="205"/>
      <c r="BR741" s="205"/>
      <c r="BS741" s="205"/>
      <c r="BT741" s="205"/>
      <c r="BU741" s="205"/>
      <c r="BV741" s="205"/>
      <c r="BW741" s="205"/>
      <c r="BX741" s="205"/>
      <c r="BY741" s="205"/>
      <c r="BZ741" s="205"/>
      <c r="CA741" s="205"/>
      <c r="CB741" s="205"/>
      <c r="CC741" s="198"/>
      <c r="CD741" s="198"/>
      <c r="CE741" s="198"/>
      <c r="CF741" s="198"/>
      <c r="CG741" s="198"/>
      <c r="CH741" s="198"/>
      <c r="CI741" s="198"/>
      <c r="CJ741" s="198"/>
      <c r="CK741" s="198"/>
      <c r="CL741" s="198"/>
      <c r="CM741" s="198"/>
      <c r="CN741"/>
      <c r="CO741"/>
      <c r="CP741"/>
      <c r="CQ741"/>
      <c r="CR741"/>
      <c r="CS741"/>
      <c r="CT741"/>
      <c r="CU741"/>
      <c r="CV741" s="199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97" customFormat="1" ht="18.75">
      <c r="A742" s="9"/>
      <c r="B742" s="201"/>
      <c r="C742" s="201"/>
      <c r="D742" s="203"/>
      <c r="E742" s="203"/>
      <c r="F742" s="203"/>
      <c r="G742" s="203"/>
      <c r="H742" s="203"/>
      <c r="I742" s="203"/>
      <c r="J742" s="210"/>
      <c r="K742" s="203"/>
      <c r="L742" s="203"/>
      <c r="M742" s="203"/>
      <c r="N742" s="203"/>
      <c r="O742" s="213"/>
      <c r="P742" s="212"/>
      <c r="Q742" s="203"/>
      <c r="R742" s="204"/>
      <c r="S742" s="204"/>
      <c r="T742" s="204"/>
      <c r="U742" s="204"/>
      <c r="V742" s="204"/>
      <c r="W742" s="205"/>
      <c r="X742" s="205"/>
      <c r="Y742" s="205"/>
      <c r="Z742" s="205"/>
      <c r="AA742" s="205"/>
      <c r="AB742" s="205"/>
      <c r="AC742" s="205"/>
      <c r="AD742" s="205"/>
      <c r="AE742" s="205"/>
      <c r="AF742" s="205"/>
      <c r="AG742" s="205"/>
      <c r="AH742" s="206"/>
      <c r="AI742" s="206"/>
      <c r="AJ742" s="205"/>
      <c r="AK742" s="205"/>
      <c r="AL742" s="205"/>
      <c r="AM742" s="205"/>
      <c r="AN742" s="205"/>
      <c r="AO742" s="205"/>
      <c r="AP742" s="205"/>
      <c r="AQ742" s="205"/>
      <c r="AR742" s="205"/>
      <c r="AS742" s="205"/>
      <c r="AT742" s="205"/>
      <c r="AU742" s="205"/>
      <c r="AV742" s="205"/>
      <c r="AW742" s="205"/>
      <c r="AX742" s="205"/>
      <c r="AY742" s="205"/>
      <c r="AZ742" s="205"/>
      <c r="BA742" s="205"/>
      <c r="BB742" s="205"/>
      <c r="BC742" s="205"/>
      <c r="BD742" s="205"/>
      <c r="BE742" s="205"/>
      <c r="BF742" s="205"/>
      <c r="BG742" s="205"/>
      <c r="BH742" s="205"/>
      <c r="BI742" s="205"/>
      <c r="BJ742" s="205"/>
      <c r="BK742" s="205"/>
      <c r="BL742" s="205"/>
      <c r="BM742" s="205"/>
      <c r="BN742" s="205"/>
      <c r="BO742" s="205"/>
      <c r="BP742" s="205"/>
      <c r="BQ742" s="205"/>
      <c r="BR742" s="205"/>
      <c r="BS742" s="205"/>
      <c r="BT742" s="205"/>
      <c r="BU742" s="205"/>
      <c r="BV742" s="205"/>
      <c r="BW742" s="205"/>
      <c r="BX742" s="205"/>
      <c r="BY742" s="205"/>
      <c r="BZ742" s="205"/>
      <c r="CA742" s="205"/>
      <c r="CB742" s="205"/>
      <c r="CC742" s="198"/>
      <c r="CD742" s="198"/>
      <c r="CE742" s="198"/>
      <c r="CF742" s="198"/>
      <c r="CG742" s="198"/>
      <c r="CH742" s="198"/>
      <c r="CI742" s="198"/>
      <c r="CJ742" s="198"/>
      <c r="CK742" s="198"/>
      <c r="CL742" s="198"/>
      <c r="CM742" s="198"/>
      <c r="CN742"/>
      <c r="CO742"/>
      <c r="CP742"/>
      <c r="CQ742"/>
      <c r="CR742"/>
      <c r="CS742"/>
      <c r="CT742"/>
      <c r="CU742"/>
      <c r="CV742" s="199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97" customFormat="1" ht="18.75">
      <c r="A743" s="9"/>
      <c r="B743" s="201"/>
      <c r="C743" s="201"/>
      <c r="D743" s="203"/>
      <c r="E743" s="203"/>
      <c r="F743" s="203"/>
      <c r="G743" s="203"/>
      <c r="H743" s="203"/>
      <c r="I743" s="203"/>
      <c r="J743" s="210"/>
      <c r="K743" s="203"/>
      <c r="L743" s="203"/>
      <c r="M743" s="203"/>
      <c r="N743" s="203"/>
      <c r="O743" s="213"/>
      <c r="P743" s="212"/>
      <c r="Q743" s="203"/>
      <c r="R743" s="204"/>
      <c r="S743" s="204"/>
      <c r="T743" s="204"/>
      <c r="U743" s="204"/>
      <c r="V743" s="204"/>
      <c r="W743" s="205"/>
      <c r="X743" s="205"/>
      <c r="Y743" s="205"/>
      <c r="Z743" s="205"/>
      <c r="AA743" s="205"/>
      <c r="AB743" s="205"/>
      <c r="AC743" s="205"/>
      <c r="AD743" s="205"/>
      <c r="AE743" s="205"/>
      <c r="AF743" s="205"/>
      <c r="AG743" s="205"/>
      <c r="AH743" s="206"/>
      <c r="AI743" s="206"/>
      <c r="AJ743" s="205"/>
      <c r="AK743" s="205"/>
      <c r="AL743" s="205"/>
      <c r="AM743" s="205"/>
      <c r="AN743" s="205"/>
      <c r="AO743" s="205"/>
      <c r="AP743" s="205"/>
      <c r="AQ743" s="205"/>
      <c r="AR743" s="205"/>
      <c r="AS743" s="205"/>
      <c r="AT743" s="205"/>
      <c r="AU743" s="205"/>
      <c r="AV743" s="205"/>
      <c r="AW743" s="205"/>
      <c r="AX743" s="205"/>
      <c r="AY743" s="205"/>
      <c r="AZ743" s="205"/>
      <c r="BA743" s="205"/>
      <c r="BB743" s="205"/>
      <c r="BC743" s="205"/>
      <c r="BD743" s="205"/>
      <c r="BE743" s="205"/>
      <c r="BF743" s="205"/>
      <c r="BG743" s="205"/>
      <c r="BH743" s="205"/>
      <c r="BI743" s="205"/>
      <c r="BJ743" s="205"/>
      <c r="BK743" s="205"/>
      <c r="BL743" s="205"/>
      <c r="BM743" s="205"/>
      <c r="BN743" s="205"/>
      <c r="BO743" s="205"/>
      <c r="BP743" s="205"/>
      <c r="BQ743" s="205"/>
      <c r="BR743" s="205"/>
      <c r="BS743" s="205"/>
      <c r="BT743" s="205"/>
      <c r="BU743" s="205"/>
      <c r="BV743" s="205"/>
      <c r="BW743" s="205"/>
      <c r="BX743" s="205"/>
      <c r="BY743" s="205"/>
      <c r="BZ743" s="205"/>
      <c r="CA743" s="205"/>
      <c r="CB743" s="205"/>
      <c r="CC743" s="198"/>
      <c r="CD743" s="198"/>
      <c r="CE743" s="198"/>
      <c r="CF743" s="198"/>
      <c r="CG743" s="198"/>
      <c r="CH743" s="198"/>
      <c r="CI743" s="198"/>
      <c r="CJ743" s="198"/>
      <c r="CK743" s="198"/>
      <c r="CL743" s="198"/>
      <c r="CM743" s="198"/>
      <c r="CN743"/>
      <c r="CO743"/>
      <c r="CP743"/>
      <c r="CQ743"/>
      <c r="CR743"/>
      <c r="CS743"/>
      <c r="CT743"/>
      <c r="CU743"/>
      <c r="CV743" s="199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97" customFormat="1" ht="18.75">
      <c r="A744" s="9"/>
      <c r="B744" s="201"/>
      <c r="C744" s="201"/>
      <c r="D744" s="203"/>
      <c r="E744" s="203"/>
      <c r="F744" s="203"/>
      <c r="G744" s="203"/>
      <c r="H744" s="203"/>
      <c r="I744" s="203"/>
      <c r="J744" s="210"/>
      <c r="K744" s="203"/>
      <c r="L744" s="203"/>
      <c r="M744" s="203"/>
      <c r="N744" s="203"/>
      <c r="O744" s="213"/>
      <c r="P744" s="212"/>
      <c r="Q744" s="203"/>
      <c r="R744" s="204"/>
      <c r="S744" s="204"/>
      <c r="T744" s="204"/>
      <c r="U744" s="204"/>
      <c r="V744" s="204"/>
      <c r="W744" s="205"/>
      <c r="X744" s="205"/>
      <c r="Y744" s="205"/>
      <c r="Z744" s="205"/>
      <c r="AA744" s="205"/>
      <c r="AB744" s="205"/>
      <c r="AC744" s="205"/>
      <c r="AD744" s="205"/>
      <c r="AE744" s="205"/>
      <c r="AF744" s="205"/>
      <c r="AG744" s="205"/>
      <c r="AH744" s="206"/>
      <c r="AI744" s="206"/>
      <c r="AJ744" s="205"/>
      <c r="AK744" s="205"/>
      <c r="AL744" s="205"/>
      <c r="AM744" s="205"/>
      <c r="AN744" s="205"/>
      <c r="AO744" s="205"/>
      <c r="AP744" s="205"/>
      <c r="AQ744" s="205"/>
      <c r="AR744" s="205"/>
      <c r="AS744" s="205"/>
      <c r="AT744" s="205"/>
      <c r="AU744" s="205"/>
      <c r="AV744" s="205"/>
      <c r="AW744" s="205"/>
      <c r="AX744" s="205"/>
      <c r="AY744" s="205"/>
      <c r="AZ744" s="205"/>
      <c r="BA744" s="205"/>
      <c r="BB744" s="205"/>
      <c r="BC744" s="205"/>
      <c r="BD744" s="205"/>
      <c r="BE744" s="205"/>
      <c r="BF744" s="205"/>
      <c r="BG744" s="205"/>
      <c r="BH744" s="205"/>
      <c r="BI744" s="205"/>
      <c r="BJ744" s="205"/>
      <c r="BK744" s="205"/>
      <c r="BL744" s="205"/>
      <c r="BM744" s="205"/>
      <c r="BN744" s="205"/>
      <c r="BO744" s="205"/>
      <c r="BP744" s="205"/>
      <c r="BQ744" s="205"/>
      <c r="BR744" s="205"/>
      <c r="BS744" s="205"/>
      <c r="BT744" s="205"/>
      <c r="BU744" s="205"/>
      <c r="BV744" s="205"/>
      <c r="BW744" s="205"/>
      <c r="BX744" s="205"/>
      <c r="BY744" s="205"/>
      <c r="BZ744" s="205"/>
      <c r="CA744" s="205"/>
      <c r="CB744" s="205"/>
      <c r="CC744" s="198"/>
      <c r="CD744" s="198"/>
      <c r="CE744" s="198"/>
      <c r="CF744" s="198"/>
      <c r="CG744" s="198"/>
      <c r="CH744" s="198"/>
      <c r="CI744" s="198"/>
      <c r="CJ744" s="198"/>
      <c r="CK744" s="198"/>
      <c r="CL744" s="198"/>
      <c r="CM744" s="198"/>
      <c r="CN744"/>
      <c r="CO744"/>
      <c r="CP744"/>
      <c r="CQ744"/>
      <c r="CR744"/>
      <c r="CS744"/>
      <c r="CT744"/>
      <c r="CU744"/>
      <c r="CV744" s="199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97" customFormat="1" ht="18.75">
      <c r="A745" s="9"/>
      <c r="B745" s="201"/>
      <c r="C745" s="201"/>
      <c r="D745" s="203"/>
      <c r="E745" s="203"/>
      <c r="F745" s="203"/>
      <c r="G745" s="203"/>
      <c r="H745" s="203"/>
      <c r="I745" s="203"/>
      <c r="J745" s="210"/>
      <c r="K745" s="203"/>
      <c r="L745" s="203"/>
      <c r="M745" s="203"/>
      <c r="N745" s="203"/>
      <c r="O745" s="213"/>
      <c r="P745" s="212"/>
      <c r="Q745" s="203"/>
      <c r="R745" s="204"/>
      <c r="S745" s="204"/>
      <c r="T745" s="204"/>
      <c r="U745" s="204"/>
      <c r="V745" s="204"/>
      <c r="W745" s="205"/>
      <c r="X745" s="205"/>
      <c r="Y745" s="205"/>
      <c r="Z745" s="205"/>
      <c r="AA745" s="205"/>
      <c r="AB745" s="205"/>
      <c r="AC745" s="205"/>
      <c r="AD745" s="205"/>
      <c r="AE745" s="205"/>
      <c r="AF745" s="205"/>
      <c r="AG745" s="205"/>
      <c r="AH745" s="206"/>
      <c r="AI745" s="206"/>
      <c r="AJ745" s="205"/>
      <c r="AK745" s="205"/>
      <c r="AL745" s="205"/>
      <c r="AM745" s="205"/>
      <c r="AN745" s="205"/>
      <c r="AO745" s="205"/>
      <c r="AP745" s="205"/>
      <c r="AQ745" s="205"/>
      <c r="AR745" s="205"/>
      <c r="AS745" s="205"/>
      <c r="AT745" s="205"/>
      <c r="AU745" s="205"/>
      <c r="AV745" s="205"/>
      <c r="AW745" s="205"/>
      <c r="AX745" s="205"/>
      <c r="AY745" s="205"/>
      <c r="AZ745" s="205"/>
      <c r="BA745" s="205"/>
      <c r="BB745" s="205"/>
      <c r="BC745" s="205"/>
      <c r="BD745" s="205"/>
      <c r="BE745" s="205"/>
      <c r="BF745" s="205"/>
      <c r="BG745" s="205"/>
      <c r="BH745" s="205"/>
      <c r="BI745" s="205"/>
      <c r="BJ745" s="205"/>
      <c r="BK745" s="205"/>
      <c r="BL745" s="205"/>
      <c r="BM745" s="205"/>
      <c r="BN745" s="205"/>
      <c r="BO745" s="205"/>
      <c r="BP745" s="205"/>
      <c r="BQ745" s="205"/>
      <c r="BR745" s="205"/>
      <c r="BS745" s="205"/>
      <c r="BT745" s="205"/>
      <c r="BU745" s="205"/>
      <c r="BV745" s="205"/>
      <c r="BW745" s="205"/>
      <c r="BX745" s="205"/>
      <c r="BY745" s="205"/>
      <c r="BZ745" s="205"/>
      <c r="CA745" s="205"/>
      <c r="CB745" s="205"/>
      <c r="CC745" s="198"/>
      <c r="CD745" s="198"/>
      <c r="CE745" s="198"/>
      <c r="CF745" s="198"/>
      <c r="CG745" s="198"/>
      <c r="CH745" s="198"/>
      <c r="CI745" s="198"/>
      <c r="CJ745" s="198"/>
      <c r="CK745" s="198"/>
      <c r="CL745" s="198"/>
      <c r="CM745" s="198"/>
      <c r="CN745"/>
      <c r="CO745"/>
      <c r="CP745"/>
      <c r="CQ745"/>
      <c r="CR745"/>
      <c r="CS745"/>
      <c r="CT745"/>
      <c r="CU745"/>
      <c r="CV745" s="199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97" customFormat="1" ht="18.75">
      <c r="A746" s="9"/>
      <c r="B746" s="201"/>
      <c r="C746" s="201"/>
      <c r="D746" s="203"/>
      <c r="E746" s="203"/>
      <c r="F746" s="203"/>
      <c r="G746" s="203"/>
      <c r="H746" s="203"/>
      <c r="I746" s="203"/>
      <c r="J746" s="210"/>
      <c r="K746" s="203"/>
      <c r="L746" s="203"/>
      <c r="M746" s="203"/>
      <c r="N746" s="203"/>
      <c r="O746" s="213"/>
      <c r="P746" s="212"/>
      <c r="Q746" s="203"/>
      <c r="R746" s="204"/>
      <c r="S746" s="204"/>
      <c r="T746" s="204"/>
      <c r="U746" s="204"/>
      <c r="V746" s="204"/>
      <c r="W746" s="205"/>
      <c r="X746" s="205"/>
      <c r="Y746" s="205"/>
      <c r="Z746" s="205"/>
      <c r="AA746" s="205"/>
      <c r="AB746" s="205"/>
      <c r="AC746" s="205"/>
      <c r="AD746" s="205"/>
      <c r="AE746" s="205"/>
      <c r="AF746" s="205"/>
      <c r="AG746" s="205"/>
      <c r="AH746" s="206"/>
      <c r="AI746" s="206"/>
      <c r="AJ746" s="205"/>
      <c r="AK746" s="205"/>
      <c r="AL746" s="205"/>
      <c r="AM746" s="205"/>
      <c r="AN746" s="205"/>
      <c r="AO746" s="205"/>
      <c r="AP746" s="205"/>
      <c r="AQ746" s="205"/>
      <c r="AR746" s="205"/>
      <c r="AS746" s="205"/>
      <c r="AT746" s="205"/>
      <c r="AU746" s="205"/>
      <c r="AV746" s="205"/>
      <c r="AW746" s="205"/>
      <c r="AX746" s="205"/>
      <c r="AY746" s="205"/>
      <c r="AZ746" s="205"/>
      <c r="BA746" s="205"/>
      <c r="BB746" s="205"/>
      <c r="BC746" s="205"/>
      <c r="BD746" s="205"/>
      <c r="BE746" s="205"/>
      <c r="BF746" s="205"/>
      <c r="BG746" s="205"/>
      <c r="BH746" s="205"/>
      <c r="BI746" s="205"/>
      <c r="BJ746" s="205"/>
      <c r="BK746" s="205"/>
      <c r="BL746" s="205"/>
      <c r="BM746" s="205"/>
      <c r="BN746" s="205"/>
      <c r="BO746" s="205"/>
      <c r="BP746" s="205"/>
      <c r="BQ746" s="205"/>
      <c r="BR746" s="205"/>
      <c r="BS746" s="205"/>
      <c r="BT746" s="205"/>
      <c r="BU746" s="205"/>
      <c r="BV746" s="205"/>
      <c r="BW746" s="205"/>
      <c r="BX746" s="205"/>
      <c r="BY746" s="205"/>
      <c r="BZ746" s="205"/>
      <c r="CA746" s="205"/>
      <c r="CB746" s="205"/>
      <c r="CC746" s="198"/>
      <c r="CD746" s="198"/>
      <c r="CE746" s="198"/>
      <c r="CF746" s="198"/>
      <c r="CG746" s="198"/>
      <c r="CH746" s="198"/>
      <c r="CI746" s="198"/>
      <c r="CJ746" s="198"/>
      <c r="CK746" s="198"/>
      <c r="CL746" s="198"/>
      <c r="CM746" s="198"/>
      <c r="CN746"/>
      <c r="CO746"/>
      <c r="CP746"/>
      <c r="CQ746"/>
      <c r="CR746"/>
      <c r="CS746"/>
      <c r="CT746"/>
      <c r="CU746"/>
      <c r="CV746" s="199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97" customFormat="1" ht="18.75">
      <c r="A747" s="9"/>
      <c r="B747" s="201"/>
      <c r="C747" s="201"/>
      <c r="D747" s="203"/>
      <c r="E747" s="203"/>
      <c r="F747" s="203"/>
      <c r="G747" s="203"/>
      <c r="H747" s="203"/>
      <c r="I747" s="203"/>
      <c r="J747" s="210"/>
      <c r="K747" s="203"/>
      <c r="L747" s="203"/>
      <c r="M747" s="203"/>
      <c r="N747" s="203"/>
      <c r="O747" s="213"/>
      <c r="P747" s="212"/>
      <c r="Q747" s="203"/>
      <c r="R747" s="204"/>
      <c r="S747" s="204"/>
      <c r="T747" s="204"/>
      <c r="U747" s="204"/>
      <c r="V747" s="204"/>
      <c r="W747" s="205"/>
      <c r="X747" s="205"/>
      <c r="Y747" s="205"/>
      <c r="Z747" s="205"/>
      <c r="AA747" s="205"/>
      <c r="AB747" s="205"/>
      <c r="AC747" s="205"/>
      <c r="AD747" s="205"/>
      <c r="AE747" s="205"/>
      <c r="AF747" s="205"/>
      <c r="AG747" s="205"/>
      <c r="AH747" s="206"/>
      <c r="AI747" s="206"/>
      <c r="AJ747" s="205"/>
      <c r="AK747" s="205"/>
      <c r="AL747" s="205"/>
      <c r="AM747" s="205"/>
      <c r="AN747" s="205"/>
      <c r="AO747" s="205"/>
      <c r="AP747" s="205"/>
      <c r="AQ747" s="205"/>
      <c r="AR747" s="205"/>
      <c r="AS747" s="205"/>
      <c r="AT747" s="205"/>
      <c r="AU747" s="205"/>
      <c r="AV747" s="205"/>
      <c r="AW747" s="205"/>
      <c r="AX747" s="205"/>
      <c r="AY747" s="205"/>
      <c r="AZ747" s="205"/>
      <c r="BA747" s="205"/>
      <c r="BB747" s="205"/>
      <c r="BC747" s="205"/>
      <c r="BD747" s="205"/>
      <c r="BE747" s="205"/>
      <c r="BF747" s="205"/>
      <c r="BG747" s="205"/>
      <c r="BH747" s="205"/>
      <c r="BI747" s="205"/>
      <c r="BJ747" s="205"/>
      <c r="BK747" s="205"/>
      <c r="BL747" s="205"/>
      <c r="BM747" s="205"/>
      <c r="BN747" s="205"/>
      <c r="BO747" s="205"/>
      <c r="BP747" s="205"/>
      <c r="BQ747" s="205"/>
      <c r="BR747" s="205"/>
      <c r="BS747" s="205"/>
      <c r="BT747" s="205"/>
      <c r="BU747" s="205"/>
      <c r="BV747" s="205"/>
      <c r="BW747" s="205"/>
      <c r="BX747" s="205"/>
      <c r="BY747" s="205"/>
      <c r="BZ747" s="205"/>
      <c r="CA747" s="205"/>
      <c r="CB747" s="205"/>
      <c r="CC747" s="198"/>
      <c r="CD747" s="198"/>
      <c r="CE747" s="198"/>
      <c r="CF747" s="198"/>
      <c r="CG747" s="198"/>
      <c r="CH747" s="198"/>
      <c r="CI747" s="198"/>
      <c r="CJ747" s="198"/>
      <c r="CK747" s="198"/>
      <c r="CL747" s="198"/>
      <c r="CM747" s="198"/>
      <c r="CN747"/>
      <c r="CO747"/>
      <c r="CP747"/>
      <c r="CQ747"/>
      <c r="CR747"/>
      <c r="CS747"/>
      <c r="CT747"/>
      <c r="CU747"/>
      <c r="CV747" s="199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97" customFormat="1" ht="18.75">
      <c r="A748" s="9"/>
      <c r="B748" s="201"/>
      <c r="C748" s="201"/>
      <c r="D748" s="203"/>
      <c r="E748" s="203"/>
      <c r="F748" s="203"/>
      <c r="G748" s="203"/>
      <c r="H748" s="203"/>
      <c r="I748" s="203"/>
      <c r="J748" s="210"/>
      <c r="K748" s="203"/>
      <c r="L748" s="203"/>
      <c r="M748" s="203"/>
      <c r="N748" s="203"/>
      <c r="O748" s="213"/>
      <c r="P748" s="212"/>
      <c r="Q748" s="203"/>
      <c r="R748" s="204"/>
      <c r="S748" s="204"/>
      <c r="T748" s="204"/>
      <c r="U748" s="204"/>
      <c r="V748" s="204"/>
      <c r="W748" s="205"/>
      <c r="X748" s="205"/>
      <c r="Y748" s="205"/>
      <c r="Z748" s="205"/>
      <c r="AA748" s="205"/>
      <c r="AB748" s="205"/>
      <c r="AC748" s="205"/>
      <c r="AD748" s="205"/>
      <c r="AE748" s="205"/>
      <c r="AF748" s="205"/>
      <c r="AG748" s="205"/>
      <c r="AH748" s="206"/>
      <c r="AI748" s="206"/>
      <c r="AJ748" s="205"/>
      <c r="AK748" s="205"/>
      <c r="AL748" s="205"/>
      <c r="AM748" s="205"/>
      <c r="AN748" s="205"/>
      <c r="AO748" s="205"/>
      <c r="AP748" s="205"/>
      <c r="AQ748" s="205"/>
      <c r="AR748" s="205"/>
      <c r="AS748" s="205"/>
      <c r="AT748" s="205"/>
      <c r="AU748" s="205"/>
      <c r="AV748" s="205"/>
      <c r="AW748" s="205"/>
      <c r="AX748" s="205"/>
      <c r="AY748" s="205"/>
      <c r="AZ748" s="205"/>
      <c r="BA748" s="205"/>
      <c r="BB748" s="205"/>
      <c r="BC748" s="205"/>
      <c r="BD748" s="205"/>
      <c r="BE748" s="205"/>
      <c r="BF748" s="205"/>
      <c r="BG748" s="205"/>
      <c r="BH748" s="205"/>
      <c r="BI748" s="205"/>
      <c r="BJ748" s="205"/>
      <c r="BK748" s="205"/>
      <c r="BL748" s="205"/>
      <c r="BM748" s="205"/>
      <c r="BN748" s="205"/>
      <c r="BO748" s="205"/>
      <c r="BP748" s="205"/>
      <c r="BQ748" s="205"/>
      <c r="BR748" s="205"/>
      <c r="BS748" s="205"/>
      <c r="BT748" s="205"/>
      <c r="BU748" s="205"/>
      <c r="BV748" s="205"/>
      <c r="BW748" s="205"/>
      <c r="BX748" s="205"/>
      <c r="BY748" s="205"/>
      <c r="BZ748" s="205"/>
      <c r="CA748" s="205"/>
      <c r="CB748" s="205"/>
      <c r="CC748" s="198"/>
      <c r="CD748" s="198"/>
      <c r="CE748" s="198"/>
      <c r="CF748" s="198"/>
      <c r="CG748" s="198"/>
      <c r="CH748" s="198"/>
      <c r="CI748" s="198"/>
      <c r="CJ748" s="198"/>
      <c r="CK748" s="198"/>
      <c r="CL748" s="198"/>
      <c r="CM748" s="198"/>
      <c r="CN748"/>
      <c r="CO748"/>
      <c r="CP748"/>
      <c r="CQ748"/>
      <c r="CR748"/>
      <c r="CS748"/>
      <c r="CT748"/>
      <c r="CU748"/>
      <c r="CV748" s="199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97" customFormat="1" ht="18.75">
      <c r="A749" s="9"/>
      <c r="B749" s="201"/>
      <c r="C749" s="201"/>
      <c r="D749" s="203"/>
      <c r="E749" s="203"/>
      <c r="F749" s="203"/>
      <c r="G749" s="203"/>
      <c r="H749" s="203"/>
      <c r="I749" s="203"/>
      <c r="J749" s="210"/>
      <c r="K749" s="203"/>
      <c r="L749" s="203"/>
      <c r="M749" s="203"/>
      <c r="N749" s="203"/>
      <c r="O749" s="213"/>
      <c r="P749" s="212"/>
      <c r="Q749" s="203"/>
      <c r="R749" s="204"/>
      <c r="S749" s="204"/>
      <c r="T749" s="204"/>
      <c r="U749" s="204"/>
      <c r="V749" s="204"/>
      <c r="W749" s="205"/>
      <c r="X749" s="205"/>
      <c r="Y749" s="205"/>
      <c r="Z749" s="205"/>
      <c r="AA749" s="205"/>
      <c r="AB749" s="205"/>
      <c r="AC749" s="205"/>
      <c r="AD749" s="205"/>
      <c r="AE749" s="205"/>
      <c r="AF749" s="205"/>
      <c r="AG749" s="205"/>
      <c r="AH749" s="206"/>
      <c r="AI749" s="206"/>
      <c r="AJ749" s="205"/>
      <c r="AK749" s="205"/>
      <c r="AL749" s="205"/>
      <c r="AM749" s="205"/>
      <c r="AN749" s="205"/>
      <c r="AO749" s="205"/>
      <c r="AP749" s="205"/>
      <c r="AQ749" s="205"/>
      <c r="AR749" s="205"/>
      <c r="AS749" s="205"/>
      <c r="AT749" s="205"/>
      <c r="AU749" s="205"/>
      <c r="AV749" s="205"/>
      <c r="AW749" s="205"/>
      <c r="AX749" s="205"/>
      <c r="AY749" s="205"/>
      <c r="AZ749" s="205"/>
      <c r="BA749" s="205"/>
      <c r="BB749" s="205"/>
      <c r="BC749" s="205"/>
      <c r="BD749" s="205"/>
      <c r="BE749" s="205"/>
      <c r="BF749" s="205"/>
      <c r="BG749" s="205"/>
      <c r="BH749" s="205"/>
      <c r="BI749" s="205"/>
      <c r="BJ749" s="205"/>
      <c r="BK749" s="205"/>
      <c r="BL749" s="205"/>
      <c r="BM749" s="205"/>
      <c r="BN749" s="205"/>
      <c r="BO749" s="205"/>
      <c r="BP749" s="205"/>
      <c r="BQ749" s="205"/>
      <c r="BR749" s="205"/>
      <c r="BS749" s="205"/>
      <c r="BT749" s="205"/>
      <c r="BU749" s="205"/>
      <c r="BV749" s="205"/>
      <c r="BW749" s="205"/>
      <c r="BX749" s="205"/>
      <c r="BY749" s="205"/>
      <c r="BZ749" s="205"/>
      <c r="CA749" s="205"/>
      <c r="CB749" s="205"/>
      <c r="CC749" s="198"/>
      <c r="CD749" s="198"/>
      <c r="CE749" s="198"/>
      <c r="CF749" s="198"/>
      <c r="CG749" s="198"/>
      <c r="CH749" s="198"/>
      <c r="CI749" s="198"/>
      <c r="CJ749" s="198"/>
      <c r="CK749" s="198"/>
      <c r="CL749" s="198"/>
      <c r="CM749" s="198"/>
      <c r="CN749"/>
      <c r="CO749"/>
      <c r="CP749"/>
      <c r="CQ749"/>
      <c r="CR749"/>
      <c r="CS749"/>
      <c r="CT749"/>
      <c r="CU749"/>
      <c r="CV749" s="19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97" customFormat="1" ht="18.75">
      <c r="A750" s="9"/>
      <c r="B750" s="201"/>
      <c r="C750" s="201"/>
      <c r="D750" s="203"/>
      <c r="E750" s="203"/>
      <c r="F750" s="203"/>
      <c r="G750" s="203"/>
      <c r="H750" s="203"/>
      <c r="I750" s="203"/>
      <c r="J750" s="210"/>
      <c r="K750" s="203"/>
      <c r="L750" s="203"/>
      <c r="M750" s="203"/>
      <c r="N750" s="203"/>
      <c r="O750" s="213"/>
      <c r="P750" s="212"/>
      <c r="Q750" s="203"/>
      <c r="R750" s="204"/>
      <c r="S750" s="204"/>
      <c r="T750" s="204"/>
      <c r="U750" s="204"/>
      <c r="V750" s="204"/>
      <c r="W750" s="205"/>
      <c r="X750" s="205"/>
      <c r="Y750" s="205"/>
      <c r="Z750" s="205"/>
      <c r="AA750" s="205"/>
      <c r="AB750" s="205"/>
      <c r="AC750" s="205"/>
      <c r="AD750" s="205"/>
      <c r="AE750" s="205"/>
      <c r="AF750" s="205"/>
      <c r="AG750" s="205"/>
      <c r="AH750" s="206"/>
      <c r="AI750" s="206"/>
      <c r="AJ750" s="205"/>
      <c r="AK750" s="205"/>
      <c r="AL750" s="205"/>
      <c r="AM750" s="205"/>
      <c r="AN750" s="205"/>
      <c r="AO750" s="205"/>
      <c r="AP750" s="205"/>
      <c r="AQ750" s="205"/>
      <c r="AR750" s="205"/>
      <c r="AS750" s="205"/>
      <c r="AT750" s="205"/>
      <c r="AU750" s="205"/>
      <c r="AV750" s="205"/>
      <c r="AW750" s="205"/>
      <c r="AX750" s="205"/>
      <c r="AY750" s="205"/>
      <c r="AZ750" s="205"/>
      <c r="BA750" s="205"/>
      <c r="BB750" s="205"/>
      <c r="BC750" s="205"/>
      <c r="BD750" s="205"/>
      <c r="BE750" s="205"/>
      <c r="BF750" s="205"/>
      <c r="BG750" s="205"/>
      <c r="BH750" s="205"/>
      <c r="BI750" s="205"/>
      <c r="BJ750" s="205"/>
      <c r="BK750" s="205"/>
      <c r="BL750" s="205"/>
      <c r="BM750" s="205"/>
      <c r="BN750" s="205"/>
      <c r="BO750" s="205"/>
      <c r="BP750" s="205"/>
      <c r="BQ750" s="205"/>
      <c r="BR750" s="205"/>
      <c r="BS750" s="205"/>
      <c r="BT750" s="205"/>
      <c r="BU750" s="205"/>
      <c r="BV750" s="205"/>
      <c r="BW750" s="205"/>
      <c r="BX750" s="205"/>
      <c r="BY750" s="205"/>
      <c r="BZ750" s="205"/>
      <c r="CA750" s="205"/>
      <c r="CB750" s="205"/>
      <c r="CC750" s="198"/>
      <c r="CD750" s="198"/>
      <c r="CE750" s="198"/>
      <c r="CF750" s="198"/>
      <c r="CG750" s="198"/>
      <c r="CH750" s="198"/>
      <c r="CI750" s="198"/>
      <c r="CJ750" s="198"/>
      <c r="CK750" s="198"/>
      <c r="CL750" s="198"/>
      <c r="CM750" s="198"/>
      <c r="CN750"/>
      <c r="CO750"/>
      <c r="CP750"/>
      <c r="CQ750"/>
      <c r="CR750"/>
      <c r="CS750"/>
      <c r="CT750"/>
      <c r="CU750"/>
      <c r="CV750" s="199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97" customFormat="1" ht="18.75">
      <c r="A751" s="9"/>
      <c r="B751" s="201"/>
      <c r="C751" s="201"/>
      <c r="D751" s="203"/>
      <c r="E751" s="203"/>
      <c r="F751" s="203"/>
      <c r="G751" s="203"/>
      <c r="H751" s="203"/>
      <c r="I751" s="203"/>
      <c r="J751" s="210"/>
      <c r="K751" s="203"/>
      <c r="L751" s="203"/>
      <c r="M751" s="203"/>
      <c r="N751" s="203"/>
      <c r="O751" s="213"/>
      <c r="P751" s="212"/>
      <c r="Q751" s="203"/>
      <c r="R751" s="204"/>
      <c r="S751" s="204"/>
      <c r="T751" s="204"/>
      <c r="U751" s="204"/>
      <c r="V751" s="204"/>
      <c r="W751" s="205"/>
      <c r="X751" s="205"/>
      <c r="Y751" s="205"/>
      <c r="Z751" s="205"/>
      <c r="AA751" s="205"/>
      <c r="AB751" s="205"/>
      <c r="AC751" s="205"/>
      <c r="AD751" s="205"/>
      <c r="AE751" s="205"/>
      <c r="AF751" s="205"/>
      <c r="AG751" s="205"/>
      <c r="AH751" s="206"/>
      <c r="AI751" s="206"/>
      <c r="AJ751" s="205"/>
      <c r="AK751" s="205"/>
      <c r="AL751" s="205"/>
      <c r="AM751" s="205"/>
      <c r="AN751" s="205"/>
      <c r="AO751" s="205"/>
      <c r="AP751" s="205"/>
      <c r="AQ751" s="205"/>
      <c r="AR751" s="205"/>
      <c r="AS751" s="205"/>
      <c r="AT751" s="205"/>
      <c r="AU751" s="205"/>
      <c r="AV751" s="205"/>
      <c r="AW751" s="205"/>
      <c r="AX751" s="205"/>
      <c r="AY751" s="205"/>
      <c r="AZ751" s="205"/>
      <c r="BA751" s="205"/>
      <c r="BB751" s="205"/>
      <c r="BC751" s="205"/>
      <c r="BD751" s="205"/>
      <c r="BE751" s="205"/>
      <c r="BF751" s="205"/>
      <c r="BG751" s="205"/>
      <c r="BH751" s="205"/>
      <c r="BI751" s="205"/>
      <c r="BJ751" s="205"/>
      <c r="BK751" s="205"/>
      <c r="BL751" s="205"/>
      <c r="BM751" s="205"/>
      <c r="BN751" s="205"/>
      <c r="BO751" s="205"/>
      <c r="BP751" s="205"/>
      <c r="BQ751" s="205"/>
      <c r="BR751" s="205"/>
      <c r="BS751" s="205"/>
      <c r="BT751" s="205"/>
      <c r="BU751" s="205"/>
      <c r="BV751" s="205"/>
      <c r="BW751" s="205"/>
      <c r="BX751" s="205"/>
      <c r="BY751" s="205"/>
      <c r="BZ751" s="205"/>
      <c r="CA751" s="205"/>
      <c r="CB751" s="205"/>
      <c r="CC751" s="198"/>
      <c r="CD751" s="198"/>
      <c r="CE751" s="198"/>
      <c r="CF751" s="198"/>
      <c r="CG751" s="198"/>
      <c r="CH751" s="198"/>
      <c r="CI751" s="198"/>
      <c r="CJ751" s="198"/>
      <c r="CK751" s="198"/>
      <c r="CL751" s="198"/>
      <c r="CM751" s="198"/>
      <c r="CN751"/>
      <c r="CO751"/>
      <c r="CP751"/>
      <c r="CQ751"/>
      <c r="CR751"/>
      <c r="CS751"/>
      <c r="CT751"/>
      <c r="CU751"/>
      <c r="CV751" s="199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97" customFormat="1" ht="18.75">
      <c r="A752" s="9"/>
      <c r="B752" s="201"/>
      <c r="C752" s="201"/>
      <c r="D752" s="203"/>
      <c r="E752" s="203"/>
      <c r="F752" s="203"/>
      <c r="G752" s="203"/>
      <c r="H752" s="203"/>
      <c r="I752" s="203"/>
      <c r="J752" s="210"/>
      <c r="K752" s="203"/>
      <c r="L752" s="203"/>
      <c r="M752" s="203"/>
      <c r="N752" s="203"/>
      <c r="O752" s="213"/>
      <c r="P752" s="212"/>
      <c r="Q752" s="203"/>
      <c r="R752" s="204"/>
      <c r="S752" s="204"/>
      <c r="T752" s="204"/>
      <c r="U752" s="204"/>
      <c r="V752" s="204"/>
      <c r="W752" s="205"/>
      <c r="X752" s="205"/>
      <c r="Y752" s="205"/>
      <c r="Z752" s="205"/>
      <c r="AA752" s="205"/>
      <c r="AB752" s="205"/>
      <c r="AC752" s="205"/>
      <c r="AD752" s="205"/>
      <c r="AE752" s="205"/>
      <c r="AF752" s="205"/>
      <c r="AG752" s="205"/>
      <c r="AH752" s="206"/>
      <c r="AI752" s="206"/>
      <c r="AJ752" s="205"/>
      <c r="AK752" s="205"/>
      <c r="AL752" s="205"/>
      <c r="AM752" s="205"/>
      <c r="AN752" s="205"/>
      <c r="AO752" s="205"/>
      <c r="AP752" s="205"/>
      <c r="AQ752" s="205"/>
      <c r="AR752" s="205"/>
      <c r="AS752" s="205"/>
      <c r="AT752" s="205"/>
      <c r="AU752" s="205"/>
      <c r="AV752" s="205"/>
      <c r="AW752" s="205"/>
      <c r="AX752" s="205"/>
      <c r="AY752" s="205"/>
      <c r="AZ752" s="205"/>
      <c r="BA752" s="205"/>
      <c r="BB752" s="205"/>
      <c r="BC752" s="205"/>
      <c r="BD752" s="205"/>
      <c r="BE752" s="205"/>
      <c r="BF752" s="205"/>
      <c r="BG752" s="205"/>
      <c r="BH752" s="205"/>
      <c r="BI752" s="205"/>
      <c r="BJ752" s="205"/>
      <c r="BK752" s="205"/>
      <c r="BL752" s="205"/>
      <c r="BM752" s="205"/>
      <c r="BN752" s="205"/>
      <c r="BO752" s="205"/>
      <c r="BP752" s="205"/>
      <c r="BQ752" s="205"/>
      <c r="BR752" s="205"/>
      <c r="BS752" s="205"/>
      <c r="BT752" s="205"/>
      <c r="BU752" s="205"/>
      <c r="BV752" s="205"/>
      <c r="BW752" s="205"/>
      <c r="BX752" s="205"/>
      <c r="BY752" s="205"/>
      <c r="BZ752" s="205"/>
      <c r="CA752" s="205"/>
      <c r="CB752" s="205"/>
      <c r="CC752" s="198"/>
      <c r="CD752" s="198"/>
      <c r="CE752" s="198"/>
      <c r="CF752" s="198"/>
      <c r="CG752" s="198"/>
      <c r="CH752" s="198"/>
      <c r="CI752" s="198"/>
      <c r="CJ752" s="198"/>
      <c r="CK752" s="198"/>
      <c r="CL752" s="198"/>
      <c r="CM752" s="198"/>
      <c r="CN752"/>
      <c r="CO752"/>
      <c r="CP752"/>
      <c r="CQ752"/>
      <c r="CR752"/>
      <c r="CS752"/>
      <c r="CT752"/>
      <c r="CU752"/>
      <c r="CV752" s="199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97" customFormat="1" ht="18.75">
      <c r="A753" s="9"/>
      <c r="B753" s="201"/>
      <c r="C753" s="201"/>
      <c r="D753" s="203"/>
      <c r="E753" s="203"/>
      <c r="F753" s="203"/>
      <c r="G753" s="203"/>
      <c r="H753" s="203"/>
      <c r="I753" s="203"/>
      <c r="J753" s="210"/>
      <c r="K753" s="203"/>
      <c r="L753" s="203"/>
      <c r="M753" s="203"/>
      <c r="N753" s="203"/>
      <c r="O753" s="213"/>
      <c r="P753" s="212"/>
      <c r="Q753" s="203"/>
      <c r="R753" s="204"/>
      <c r="S753" s="204"/>
      <c r="T753" s="204"/>
      <c r="U753" s="204"/>
      <c r="V753" s="204"/>
      <c r="W753" s="205"/>
      <c r="X753" s="205"/>
      <c r="Y753" s="205"/>
      <c r="Z753" s="205"/>
      <c r="AA753" s="205"/>
      <c r="AB753" s="205"/>
      <c r="AC753" s="205"/>
      <c r="AD753" s="205"/>
      <c r="AE753" s="205"/>
      <c r="AF753" s="205"/>
      <c r="AG753" s="205"/>
      <c r="AH753" s="206"/>
      <c r="AI753" s="206"/>
      <c r="AJ753" s="205"/>
      <c r="AK753" s="205"/>
      <c r="AL753" s="205"/>
      <c r="AM753" s="205"/>
      <c r="AN753" s="205"/>
      <c r="AO753" s="205"/>
      <c r="AP753" s="205"/>
      <c r="AQ753" s="205"/>
      <c r="AR753" s="205"/>
      <c r="AS753" s="205"/>
      <c r="AT753" s="205"/>
      <c r="AU753" s="205"/>
      <c r="AV753" s="205"/>
      <c r="AW753" s="205"/>
      <c r="AX753" s="205"/>
      <c r="AY753" s="205"/>
      <c r="AZ753" s="205"/>
      <c r="BA753" s="205"/>
      <c r="BB753" s="205"/>
      <c r="BC753" s="205"/>
      <c r="BD753" s="205"/>
      <c r="BE753" s="205"/>
      <c r="BF753" s="205"/>
      <c r="BG753" s="205"/>
      <c r="BH753" s="205"/>
      <c r="BI753" s="205"/>
      <c r="BJ753" s="205"/>
      <c r="BK753" s="205"/>
      <c r="BL753" s="205"/>
      <c r="BM753" s="205"/>
      <c r="BN753" s="205"/>
      <c r="BO753" s="205"/>
      <c r="BP753" s="205"/>
      <c r="BQ753" s="205"/>
      <c r="BR753" s="205"/>
      <c r="BS753" s="205"/>
      <c r="BT753" s="205"/>
      <c r="BU753" s="205"/>
      <c r="BV753" s="205"/>
      <c r="BW753" s="205"/>
      <c r="BX753" s="205"/>
      <c r="BY753" s="205"/>
      <c r="BZ753" s="205"/>
      <c r="CA753" s="205"/>
      <c r="CB753" s="205"/>
      <c r="CC753" s="198"/>
      <c r="CD753" s="198"/>
      <c r="CE753" s="198"/>
      <c r="CF753" s="198"/>
      <c r="CG753" s="198"/>
      <c r="CH753" s="198"/>
      <c r="CI753" s="198"/>
      <c r="CJ753" s="198"/>
      <c r="CK753" s="198"/>
      <c r="CL753" s="198"/>
      <c r="CM753" s="198"/>
      <c r="CN753"/>
      <c r="CO753"/>
      <c r="CP753"/>
      <c r="CQ753"/>
      <c r="CR753"/>
      <c r="CS753"/>
      <c r="CT753"/>
      <c r="CU753"/>
      <c r="CV753" s="199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97" customFormat="1" ht="18.75">
      <c r="A754" s="9"/>
      <c r="B754" s="201"/>
      <c r="C754" s="201"/>
      <c r="D754" s="203"/>
      <c r="E754" s="203"/>
      <c r="F754" s="203"/>
      <c r="G754" s="203"/>
      <c r="H754" s="203"/>
      <c r="I754" s="203"/>
      <c r="J754" s="210"/>
      <c r="K754" s="203"/>
      <c r="L754" s="203"/>
      <c r="M754" s="203"/>
      <c r="N754" s="203"/>
      <c r="O754" s="213"/>
      <c r="P754" s="212"/>
      <c r="Q754" s="203"/>
      <c r="R754" s="204"/>
      <c r="S754" s="204"/>
      <c r="T754" s="204"/>
      <c r="U754" s="204"/>
      <c r="V754" s="204"/>
      <c r="W754" s="205"/>
      <c r="X754" s="205"/>
      <c r="Y754" s="205"/>
      <c r="Z754" s="205"/>
      <c r="AA754" s="205"/>
      <c r="AB754" s="205"/>
      <c r="AC754" s="205"/>
      <c r="AD754" s="205"/>
      <c r="AE754" s="205"/>
      <c r="AF754" s="205"/>
      <c r="AG754" s="205"/>
      <c r="AH754" s="206"/>
      <c r="AI754" s="206"/>
      <c r="AJ754" s="205"/>
      <c r="AK754" s="205"/>
      <c r="AL754" s="205"/>
      <c r="AM754" s="205"/>
      <c r="AN754" s="205"/>
      <c r="AO754" s="205"/>
      <c r="AP754" s="205"/>
      <c r="AQ754" s="205"/>
      <c r="AR754" s="205"/>
      <c r="AS754" s="205"/>
      <c r="AT754" s="205"/>
      <c r="AU754" s="205"/>
      <c r="AV754" s="205"/>
      <c r="AW754" s="205"/>
      <c r="AX754" s="205"/>
      <c r="AY754" s="205"/>
      <c r="AZ754" s="205"/>
      <c r="BA754" s="205"/>
      <c r="BB754" s="205"/>
      <c r="BC754" s="205"/>
      <c r="BD754" s="205"/>
      <c r="BE754" s="205"/>
      <c r="BF754" s="205"/>
      <c r="BG754" s="205"/>
      <c r="BH754" s="205"/>
      <c r="BI754" s="205"/>
      <c r="BJ754" s="205"/>
      <c r="BK754" s="205"/>
      <c r="BL754" s="205"/>
      <c r="BM754" s="205"/>
      <c r="BN754" s="205"/>
      <c r="BO754" s="205"/>
      <c r="BP754" s="205"/>
      <c r="BQ754" s="205"/>
      <c r="BR754" s="205"/>
      <c r="BS754" s="205"/>
      <c r="BT754" s="205"/>
      <c r="BU754" s="205"/>
      <c r="BV754" s="205"/>
      <c r="BW754" s="205"/>
      <c r="BX754" s="205"/>
      <c r="BY754" s="205"/>
      <c r="BZ754" s="205"/>
      <c r="CA754" s="205"/>
      <c r="CB754" s="205"/>
      <c r="CC754" s="198"/>
      <c r="CD754" s="198"/>
      <c r="CE754" s="198"/>
      <c r="CF754" s="198"/>
      <c r="CG754" s="198"/>
      <c r="CH754" s="198"/>
      <c r="CI754" s="198"/>
      <c r="CJ754" s="198"/>
      <c r="CK754" s="198"/>
      <c r="CL754" s="198"/>
      <c r="CM754" s="198"/>
      <c r="CN754"/>
      <c r="CO754"/>
      <c r="CP754"/>
      <c r="CQ754"/>
      <c r="CR754"/>
      <c r="CS754"/>
      <c r="CT754"/>
      <c r="CU754"/>
      <c r="CV754" s="199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97" customFormat="1" ht="18.75">
      <c r="A755" s="9"/>
      <c r="B755" s="201"/>
      <c r="C755" s="201"/>
      <c r="D755" s="203"/>
      <c r="E755" s="203"/>
      <c r="F755" s="203"/>
      <c r="G755" s="203"/>
      <c r="H755" s="203"/>
      <c r="I755" s="203"/>
      <c r="J755" s="210"/>
      <c r="K755" s="203"/>
      <c r="L755" s="203"/>
      <c r="M755" s="203"/>
      <c r="N755" s="203"/>
      <c r="O755" s="213"/>
      <c r="P755" s="212"/>
      <c r="Q755" s="203"/>
      <c r="R755" s="204"/>
      <c r="S755" s="204"/>
      <c r="T755" s="204"/>
      <c r="U755" s="204"/>
      <c r="V755" s="204"/>
      <c r="W755" s="205"/>
      <c r="X755" s="205"/>
      <c r="Y755" s="205"/>
      <c r="Z755" s="205"/>
      <c r="AA755" s="205"/>
      <c r="AB755" s="205"/>
      <c r="AC755" s="205"/>
      <c r="AD755" s="205"/>
      <c r="AE755" s="205"/>
      <c r="AF755" s="205"/>
      <c r="AG755" s="205"/>
      <c r="AH755" s="206"/>
      <c r="AI755" s="206"/>
      <c r="AJ755" s="205"/>
      <c r="AK755" s="205"/>
      <c r="AL755" s="205"/>
      <c r="AM755" s="205"/>
      <c r="AN755" s="205"/>
      <c r="AO755" s="205"/>
      <c r="AP755" s="205"/>
      <c r="AQ755" s="205"/>
      <c r="AR755" s="205"/>
      <c r="AS755" s="205"/>
      <c r="AT755" s="205"/>
      <c r="AU755" s="205"/>
      <c r="AV755" s="205"/>
      <c r="AW755" s="205"/>
      <c r="AX755" s="205"/>
      <c r="AY755" s="205"/>
      <c r="AZ755" s="205"/>
      <c r="BA755" s="205"/>
      <c r="BB755" s="205"/>
      <c r="BC755" s="205"/>
      <c r="BD755" s="205"/>
      <c r="BE755" s="205"/>
      <c r="BF755" s="205"/>
      <c r="BG755" s="205"/>
      <c r="BH755" s="205"/>
      <c r="BI755" s="205"/>
      <c r="BJ755" s="205"/>
      <c r="BK755" s="205"/>
      <c r="BL755" s="205"/>
      <c r="BM755" s="205"/>
      <c r="BN755" s="205"/>
      <c r="BO755" s="205"/>
      <c r="BP755" s="205"/>
      <c r="BQ755" s="205"/>
      <c r="BR755" s="205"/>
      <c r="BS755" s="205"/>
      <c r="BT755" s="205"/>
      <c r="BU755" s="205"/>
      <c r="BV755" s="205"/>
      <c r="BW755" s="205"/>
      <c r="BX755" s="205"/>
      <c r="BY755" s="205"/>
      <c r="BZ755" s="205"/>
      <c r="CA755" s="205"/>
      <c r="CB755" s="205"/>
      <c r="CC755" s="198"/>
      <c r="CD755" s="198"/>
      <c r="CE755" s="198"/>
      <c r="CF755" s="198"/>
      <c r="CG755" s="198"/>
      <c r="CH755" s="198"/>
      <c r="CI755" s="198"/>
      <c r="CJ755" s="198"/>
      <c r="CK755" s="198"/>
      <c r="CL755" s="198"/>
      <c r="CM755" s="198"/>
      <c r="CN755"/>
      <c r="CO755"/>
      <c r="CP755"/>
      <c r="CQ755"/>
      <c r="CR755"/>
      <c r="CS755"/>
      <c r="CT755"/>
      <c r="CU755"/>
      <c r="CV755" s="199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97" customFormat="1" ht="18.75">
      <c r="A756" s="9"/>
      <c r="B756" s="201"/>
      <c r="C756" s="201"/>
      <c r="D756" s="203"/>
      <c r="E756" s="203"/>
      <c r="F756" s="203"/>
      <c r="G756" s="203"/>
      <c r="H756" s="203"/>
      <c r="I756" s="203"/>
      <c r="J756" s="210"/>
      <c r="K756" s="203"/>
      <c r="L756" s="203"/>
      <c r="M756" s="203"/>
      <c r="N756" s="203"/>
      <c r="O756" s="213"/>
      <c r="P756" s="212"/>
      <c r="Q756" s="203"/>
      <c r="R756" s="204"/>
      <c r="S756" s="204"/>
      <c r="T756" s="204"/>
      <c r="U756" s="204"/>
      <c r="V756" s="204"/>
      <c r="W756" s="205"/>
      <c r="X756" s="205"/>
      <c r="Y756" s="205"/>
      <c r="Z756" s="205"/>
      <c r="AA756" s="205"/>
      <c r="AB756" s="205"/>
      <c r="AC756" s="205"/>
      <c r="AD756" s="205"/>
      <c r="AE756" s="205"/>
      <c r="AF756" s="205"/>
      <c r="AG756" s="205"/>
      <c r="AH756" s="206"/>
      <c r="AI756" s="206"/>
      <c r="AJ756" s="205"/>
      <c r="AK756" s="205"/>
      <c r="AL756" s="205"/>
      <c r="AM756" s="205"/>
      <c r="AN756" s="205"/>
      <c r="AO756" s="205"/>
      <c r="AP756" s="205"/>
      <c r="AQ756" s="205"/>
      <c r="AR756" s="205"/>
      <c r="AS756" s="205"/>
      <c r="AT756" s="205"/>
      <c r="AU756" s="205"/>
      <c r="AV756" s="205"/>
      <c r="AW756" s="205"/>
      <c r="AX756" s="205"/>
      <c r="AY756" s="205"/>
      <c r="AZ756" s="205"/>
      <c r="BA756" s="205"/>
      <c r="BB756" s="205"/>
      <c r="BC756" s="205"/>
      <c r="BD756" s="205"/>
      <c r="BE756" s="205"/>
      <c r="BF756" s="205"/>
      <c r="BG756" s="205"/>
      <c r="BH756" s="205"/>
      <c r="BI756" s="205"/>
      <c r="BJ756" s="205"/>
      <c r="BK756" s="205"/>
      <c r="BL756" s="205"/>
      <c r="BM756" s="205"/>
      <c r="BN756" s="205"/>
      <c r="BO756" s="205"/>
      <c r="BP756" s="205"/>
      <c r="BQ756" s="205"/>
      <c r="BR756" s="205"/>
      <c r="BS756" s="205"/>
      <c r="BT756" s="205"/>
      <c r="BU756" s="205"/>
      <c r="BV756" s="205"/>
      <c r="BW756" s="205"/>
      <c r="BX756" s="205"/>
      <c r="BY756" s="205"/>
      <c r="BZ756" s="205"/>
      <c r="CA756" s="205"/>
      <c r="CB756" s="205"/>
      <c r="CC756" s="198"/>
      <c r="CD756" s="198"/>
      <c r="CE756" s="198"/>
      <c r="CF756" s="198"/>
      <c r="CG756" s="198"/>
      <c r="CH756" s="198"/>
      <c r="CI756" s="198"/>
      <c r="CJ756" s="198"/>
      <c r="CK756" s="198"/>
      <c r="CL756" s="198"/>
      <c r="CM756" s="198"/>
      <c r="CN756"/>
      <c r="CO756"/>
      <c r="CP756"/>
      <c r="CQ756"/>
      <c r="CR756"/>
      <c r="CS756"/>
      <c r="CT756"/>
      <c r="CU756"/>
      <c r="CV756" s="199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97" customFormat="1" ht="18.75">
      <c r="A757" s="9"/>
      <c r="B757" s="201"/>
      <c r="C757" s="201"/>
      <c r="D757" s="203"/>
      <c r="E757" s="203"/>
      <c r="F757" s="203"/>
      <c r="G757" s="203"/>
      <c r="H757" s="203"/>
      <c r="I757" s="203"/>
      <c r="J757" s="210"/>
      <c r="K757" s="203"/>
      <c r="L757" s="203"/>
      <c r="M757" s="203"/>
      <c r="N757" s="203"/>
      <c r="O757" s="213"/>
      <c r="P757" s="212"/>
      <c r="Q757" s="203"/>
      <c r="R757" s="204"/>
      <c r="S757" s="204"/>
      <c r="T757" s="204"/>
      <c r="U757" s="204"/>
      <c r="V757" s="204"/>
      <c r="W757" s="205"/>
      <c r="X757" s="205"/>
      <c r="Y757" s="205"/>
      <c r="Z757" s="205"/>
      <c r="AA757" s="205"/>
      <c r="AB757" s="205"/>
      <c r="AC757" s="205"/>
      <c r="AD757" s="205"/>
      <c r="AE757" s="205"/>
      <c r="AF757" s="205"/>
      <c r="AG757" s="205"/>
      <c r="AH757" s="206"/>
      <c r="AI757" s="206"/>
      <c r="AJ757" s="205"/>
      <c r="AK757" s="205"/>
      <c r="AL757" s="205"/>
      <c r="AM757" s="205"/>
      <c r="AN757" s="205"/>
      <c r="AO757" s="205"/>
      <c r="AP757" s="205"/>
      <c r="AQ757" s="205"/>
      <c r="AR757" s="205"/>
      <c r="AS757" s="205"/>
      <c r="AT757" s="205"/>
      <c r="AU757" s="205"/>
      <c r="AV757" s="205"/>
      <c r="AW757" s="205"/>
      <c r="AX757" s="205"/>
      <c r="AY757" s="205"/>
      <c r="AZ757" s="205"/>
      <c r="BA757" s="205"/>
      <c r="BB757" s="205"/>
      <c r="BC757" s="205"/>
      <c r="BD757" s="205"/>
      <c r="BE757" s="205"/>
      <c r="BF757" s="205"/>
      <c r="BG757" s="205"/>
      <c r="BH757" s="205"/>
      <c r="BI757" s="205"/>
      <c r="BJ757" s="205"/>
      <c r="BK757" s="205"/>
      <c r="BL757" s="205"/>
      <c r="BM757" s="205"/>
      <c r="BN757" s="205"/>
      <c r="BO757" s="205"/>
      <c r="BP757" s="205"/>
      <c r="BQ757" s="205"/>
      <c r="BR757" s="205"/>
      <c r="BS757" s="205"/>
      <c r="BT757" s="205"/>
      <c r="BU757" s="205"/>
      <c r="BV757" s="205"/>
      <c r="BW757" s="205"/>
      <c r="BX757" s="205"/>
      <c r="BY757" s="205"/>
      <c r="BZ757" s="205"/>
      <c r="CA757" s="205"/>
      <c r="CB757" s="205"/>
      <c r="CC757" s="198"/>
      <c r="CD757" s="198"/>
      <c r="CE757" s="198"/>
      <c r="CF757" s="198"/>
      <c r="CG757" s="198"/>
      <c r="CH757" s="198"/>
      <c r="CI757" s="198"/>
      <c r="CJ757" s="198"/>
      <c r="CK757" s="198"/>
      <c r="CL757" s="198"/>
      <c r="CM757" s="198"/>
      <c r="CN757"/>
      <c r="CO757"/>
      <c r="CP757"/>
      <c r="CQ757"/>
      <c r="CR757"/>
      <c r="CS757"/>
      <c r="CT757"/>
      <c r="CU757"/>
      <c r="CV757" s="199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97" customFormat="1" ht="18.75">
      <c r="A758" s="9"/>
      <c r="B758" s="201"/>
      <c r="C758" s="201"/>
      <c r="D758" s="203"/>
      <c r="E758" s="203"/>
      <c r="F758" s="203"/>
      <c r="G758" s="203"/>
      <c r="H758" s="203"/>
      <c r="I758" s="203"/>
      <c r="J758" s="210"/>
      <c r="K758" s="203"/>
      <c r="L758" s="203"/>
      <c r="M758" s="203"/>
      <c r="N758" s="203"/>
      <c r="O758" s="213"/>
      <c r="P758" s="212"/>
      <c r="Q758" s="203"/>
      <c r="R758" s="204"/>
      <c r="S758" s="204"/>
      <c r="T758" s="204"/>
      <c r="U758" s="204"/>
      <c r="V758" s="204"/>
      <c r="W758" s="205"/>
      <c r="X758" s="205"/>
      <c r="Y758" s="205"/>
      <c r="Z758" s="205"/>
      <c r="AA758" s="205"/>
      <c r="AB758" s="205"/>
      <c r="AC758" s="205"/>
      <c r="AD758" s="205"/>
      <c r="AE758" s="205"/>
      <c r="AF758" s="205"/>
      <c r="AG758" s="205"/>
      <c r="AH758" s="206"/>
      <c r="AI758" s="206"/>
      <c r="AJ758" s="205"/>
      <c r="AK758" s="205"/>
      <c r="AL758" s="205"/>
      <c r="AM758" s="205"/>
      <c r="AN758" s="205"/>
      <c r="AO758" s="205"/>
      <c r="AP758" s="205"/>
      <c r="AQ758" s="205"/>
      <c r="AR758" s="205"/>
      <c r="AS758" s="205"/>
      <c r="AT758" s="205"/>
      <c r="AU758" s="205"/>
      <c r="AV758" s="205"/>
      <c r="AW758" s="205"/>
      <c r="AX758" s="205"/>
      <c r="AY758" s="205"/>
      <c r="AZ758" s="205"/>
      <c r="BA758" s="205"/>
      <c r="BB758" s="205"/>
      <c r="BC758" s="205"/>
      <c r="BD758" s="205"/>
      <c r="BE758" s="205"/>
      <c r="BF758" s="205"/>
      <c r="BG758" s="205"/>
      <c r="BH758" s="205"/>
      <c r="BI758" s="205"/>
      <c r="BJ758" s="205"/>
      <c r="BK758" s="205"/>
      <c r="BL758" s="205"/>
      <c r="BM758" s="205"/>
      <c r="BN758" s="205"/>
      <c r="BO758" s="205"/>
      <c r="BP758" s="205"/>
      <c r="BQ758" s="205"/>
      <c r="BR758" s="205"/>
      <c r="BS758" s="205"/>
      <c r="BT758" s="205"/>
      <c r="BU758" s="205"/>
      <c r="BV758" s="205"/>
      <c r="BW758" s="205"/>
      <c r="BX758" s="205"/>
      <c r="BY758" s="205"/>
      <c r="BZ758" s="205"/>
      <c r="CA758" s="205"/>
      <c r="CB758" s="205"/>
      <c r="CC758" s="198"/>
      <c r="CD758" s="198"/>
      <c r="CE758" s="198"/>
      <c r="CF758" s="198"/>
      <c r="CG758" s="198"/>
      <c r="CH758" s="198"/>
      <c r="CI758" s="198"/>
      <c r="CJ758" s="198"/>
      <c r="CK758" s="198"/>
      <c r="CL758" s="198"/>
      <c r="CM758" s="198"/>
      <c r="CN758"/>
      <c r="CO758"/>
      <c r="CP758"/>
      <c r="CQ758"/>
      <c r="CR758"/>
      <c r="CS758"/>
      <c r="CT758"/>
      <c r="CU758"/>
      <c r="CV758" s="199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97" customFormat="1" ht="18.75">
      <c r="A759" s="9"/>
      <c r="B759" s="201"/>
      <c r="C759" s="201"/>
      <c r="D759" s="203"/>
      <c r="E759" s="203"/>
      <c r="F759" s="203"/>
      <c r="G759" s="203"/>
      <c r="H759" s="203"/>
      <c r="I759" s="203"/>
      <c r="J759" s="210"/>
      <c r="K759" s="203"/>
      <c r="L759" s="203"/>
      <c r="M759" s="203"/>
      <c r="N759" s="203"/>
      <c r="O759" s="213"/>
      <c r="P759" s="212"/>
      <c r="Q759" s="203"/>
      <c r="R759" s="204"/>
      <c r="S759" s="204"/>
      <c r="T759" s="204"/>
      <c r="U759" s="204"/>
      <c r="V759" s="204"/>
      <c r="W759" s="205"/>
      <c r="X759" s="205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6"/>
      <c r="AI759" s="206"/>
      <c r="AJ759" s="205"/>
      <c r="AK759" s="205"/>
      <c r="AL759" s="205"/>
      <c r="AM759" s="205"/>
      <c r="AN759" s="205"/>
      <c r="AO759" s="205"/>
      <c r="AP759" s="205"/>
      <c r="AQ759" s="205"/>
      <c r="AR759" s="205"/>
      <c r="AS759" s="205"/>
      <c r="AT759" s="205"/>
      <c r="AU759" s="205"/>
      <c r="AV759" s="205"/>
      <c r="AW759" s="205"/>
      <c r="AX759" s="205"/>
      <c r="AY759" s="205"/>
      <c r="AZ759" s="205"/>
      <c r="BA759" s="205"/>
      <c r="BB759" s="205"/>
      <c r="BC759" s="205"/>
      <c r="BD759" s="205"/>
      <c r="BE759" s="205"/>
      <c r="BF759" s="205"/>
      <c r="BG759" s="205"/>
      <c r="BH759" s="205"/>
      <c r="BI759" s="205"/>
      <c r="BJ759" s="205"/>
      <c r="BK759" s="205"/>
      <c r="BL759" s="205"/>
      <c r="BM759" s="205"/>
      <c r="BN759" s="205"/>
      <c r="BO759" s="205"/>
      <c r="BP759" s="205"/>
      <c r="BQ759" s="205"/>
      <c r="BR759" s="205"/>
      <c r="BS759" s="205"/>
      <c r="BT759" s="205"/>
      <c r="BU759" s="205"/>
      <c r="BV759" s="205"/>
      <c r="BW759" s="205"/>
      <c r="BX759" s="205"/>
      <c r="BY759" s="205"/>
      <c r="BZ759" s="205"/>
      <c r="CA759" s="205"/>
      <c r="CB759" s="205"/>
      <c r="CC759" s="198"/>
      <c r="CD759" s="198"/>
      <c r="CE759" s="198"/>
      <c r="CF759" s="198"/>
      <c r="CG759" s="198"/>
      <c r="CH759" s="198"/>
      <c r="CI759" s="198"/>
      <c r="CJ759" s="198"/>
      <c r="CK759" s="198"/>
      <c r="CL759" s="198"/>
      <c r="CM759" s="198"/>
      <c r="CN759"/>
      <c r="CO759"/>
      <c r="CP759"/>
      <c r="CQ759"/>
      <c r="CR759"/>
      <c r="CS759"/>
      <c r="CT759"/>
      <c r="CU759"/>
      <c r="CV759" s="19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97" customFormat="1" ht="18.75">
      <c r="A760" s="9"/>
      <c r="B760" s="201"/>
      <c r="C760" s="201"/>
      <c r="D760" s="203"/>
      <c r="E760" s="203"/>
      <c r="F760" s="203"/>
      <c r="G760" s="203"/>
      <c r="H760" s="203"/>
      <c r="I760" s="203"/>
      <c r="J760" s="210"/>
      <c r="K760" s="203"/>
      <c r="L760" s="203"/>
      <c r="M760" s="203"/>
      <c r="N760" s="203"/>
      <c r="O760" s="213"/>
      <c r="P760" s="212"/>
      <c r="Q760" s="203"/>
      <c r="R760" s="204"/>
      <c r="S760" s="204"/>
      <c r="T760" s="204"/>
      <c r="U760" s="204"/>
      <c r="V760" s="204"/>
      <c r="W760" s="205"/>
      <c r="X760" s="205"/>
      <c r="Y760" s="205"/>
      <c r="Z760" s="205"/>
      <c r="AA760" s="205"/>
      <c r="AB760" s="205"/>
      <c r="AC760" s="205"/>
      <c r="AD760" s="205"/>
      <c r="AE760" s="205"/>
      <c r="AF760" s="205"/>
      <c r="AG760" s="205"/>
      <c r="AH760" s="206"/>
      <c r="AI760" s="206"/>
      <c r="AJ760" s="205"/>
      <c r="AK760" s="205"/>
      <c r="AL760" s="205"/>
      <c r="AM760" s="205"/>
      <c r="AN760" s="205"/>
      <c r="AO760" s="205"/>
      <c r="AP760" s="205"/>
      <c r="AQ760" s="205"/>
      <c r="AR760" s="205"/>
      <c r="AS760" s="205"/>
      <c r="AT760" s="205"/>
      <c r="AU760" s="205"/>
      <c r="AV760" s="205"/>
      <c r="AW760" s="205"/>
      <c r="AX760" s="205"/>
      <c r="AY760" s="205"/>
      <c r="AZ760" s="205"/>
      <c r="BA760" s="205"/>
      <c r="BB760" s="205"/>
      <c r="BC760" s="205"/>
      <c r="BD760" s="205"/>
      <c r="BE760" s="205"/>
      <c r="BF760" s="205"/>
      <c r="BG760" s="205"/>
      <c r="BH760" s="205"/>
      <c r="BI760" s="205"/>
      <c r="BJ760" s="205"/>
      <c r="BK760" s="205"/>
      <c r="BL760" s="205"/>
      <c r="BM760" s="205"/>
      <c r="BN760" s="205"/>
      <c r="BO760" s="205"/>
      <c r="BP760" s="205"/>
      <c r="BQ760" s="205"/>
      <c r="BR760" s="205"/>
      <c r="BS760" s="205"/>
      <c r="BT760" s="205"/>
      <c r="BU760" s="205"/>
      <c r="BV760" s="205"/>
      <c r="BW760" s="205"/>
      <c r="BX760" s="205"/>
      <c r="BY760" s="205"/>
      <c r="BZ760" s="205"/>
      <c r="CA760" s="205"/>
      <c r="CB760" s="205"/>
      <c r="CC760" s="198"/>
      <c r="CD760" s="198"/>
      <c r="CE760" s="198"/>
      <c r="CF760" s="198"/>
      <c r="CG760" s="198"/>
      <c r="CH760" s="198"/>
      <c r="CI760" s="198"/>
      <c r="CJ760" s="198"/>
      <c r="CK760" s="198"/>
      <c r="CL760" s="198"/>
      <c r="CM760" s="198"/>
      <c r="CN760"/>
      <c r="CO760"/>
      <c r="CP760"/>
      <c r="CQ760"/>
      <c r="CR760"/>
      <c r="CS760"/>
      <c r="CT760"/>
      <c r="CU760"/>
      <c r="CV760" s="199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97" customFormat="1" ht="18.75">
      <c r="A761" s="9"/>
      <c r="B761" s="201"/>
      <c r="C761" s="201"/>
      <c r="D761" s="203"/>
      <c r="E761" s="203"/>
      <c r="F761" s="203"/>
      <c r="G761" s="203"/>
      <c r="H761" s="203"/>
      <c r="I761" s="203"/>
      <c r="J761" s="210"/>
      <c r="K761" s="203"/>
      <c r="L761" s="203"/>
      <c r="M761" s="203"/>
      <c r="N761" s="203"/>
      <c r="O761" s="213"/>
      <c r="P761" s="212"/>
      <c r="Q761" s="203"/>
      <c r="R761" s="204"/>
      <c r="S761" s="204"/>
      <c r="T761" s="204"/>
      <c r="U761" s="204"/>
      <c r="V761" s="204"/>
      <c r="W761" s="205"/>
      <c r="X761" s="205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6"/>
      <c r="AI761" s="206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205"/>
      <c r="AT761" s="205"/>
      <c r="AU761" s="205"/>
      <c r="AV761" s="205"/>
      <c r="AW761" s="205"/>
      <c r="AX761" s="205"/>
      <c r="AY761" s="205"/>
      <c r="AZ761" s="205"/>
      <c r="BA761" s="205"/>
      <c r="BB761" s="205"/>
      <c r="BC761" s="205"/>
      <c r="BD761" s="205"/>
      <c r="BE761" s="205"/>
      <c r="BF761" s="205"/>
      <c r="BG761" s="205"/>
      <c r="BH761" s="205"/>
      <c r="BI761" s="205"/>
      <c r="BJ761" s="205"/>
      <c r="BK761" s="205"/>
      <c r="BL761" s="205"/>
      <c r="BM761" s="205"/>
      <c r="BN761" s="205"/>
      <c r="BO761" s="205"/>
      <c r="BP761" s="205"/>
      <c r="BQ761" s="205"/>
      <c r="BR761" s="205"/>
      <c r="BS761" s="205"/>
      <c r="BT761" s="205"/>
      <c r="BU761" s="205"/>
      <c r="BV761" s="205"/>
      <c r="BW761" s="205"/>
      <c r="BX761" s="205"/>
      <c r="BY761" s="205"/>
      <c r="BZ761" s="205"/>
      <c r="CA761" s="205"/>
      <c r="CB761" s="205"/>
      <c r="CC761" s="198"/>
      <c r="CD761" s="198"/>
      <c r="CE761" s="198"/>
      <c r="CF761" s="198"/>
      <c r="CG761" s="198"/>
      <c r="CH761" s="198"/>
      <c r="CI761" s="198"/>
      <c r="CJ761" s="198"/>
      <c r="CK761" s="198"/>
      <c r="CL761" s="198"/>
      <c r="CM761" s="198"/>
      <c r="CN761"/>
      <c r="CO761"/>
      <c r="CP761"/>
      <c r="CQ761"/>
      <c r="CR761"/>
      <c r="CS761"/>
      <c r="CT761"/>
      <c r="CU761"/>
      <c r="CV761" s="199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97" customFormat="1" ht="18.75">
      <c r="A762" s="9"/>
      <c r="B762" s="201"/>
      <c r="C762" s="201"/>
      <c r="D762" s="203"/>
      <c r="E762" s="203"/>
      <c r="F762" s="203"/>
      <c r="G762" s="203"/>
      <c r="H762" s="203"/>
      <c r="I762" s="203"/>
      <c r="J762" s="210"/>
      <c r="K762" s="203"/>
      <c r="L762" s="203"/>
      <c r="M762" s="203"/>
      <c r="N762" s="203"/>
      <c r="O762" s="213"/>
      <c r="P762" s="212"/>
      <c r="Q762" s="203"/>
      <c r="R762" s="204"/>
      <c r="S762" s="204"/>
      <c r="T762" s="204"/>
      <c r="U762" s="204"/>
      <c r="V762" s="204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6"/>
      <c r="AI762" s="206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5"/>
      <c r="AT762" s="205"/>
      <c r="AU762" s="205"/>
      <c r="AV762" s="205"/>
      <c r="AW762" s="205"/>
      <c r="AX762" s="205"/>
      <c r="AY762" s="205"/>
      <c r="AZ762" s="205"/>
      <c r="BA762" s="205"/>
      <c r="BB762" s="205"/>
      <c r="BC762" s="205"/>
      <c r="BD762" s="205"/>
      <c r="BE762" s="205"/>
      <c r="BF762" s="205"/>
      <c r="BG762" s="205"/>
      <c r="BH762" s="205"/>
      <c r="BI762" s="205"/>
      <c r="BJ762" s="205"/>
      <c r="BK762" s="205"/>
      <c r="BL762" s="205"/>
      <c r="BM762" s="205"/>
      <c r="BN762" s="205"/>
      <c r="BO762" s="205"/>
      <c r="BP762" s="205"/>
      <c r="BQ762" s="205"/>
      <c r="BR762" s="205"/>
      <c r="BS762" s="205"/>
      <c r="BT762" s="205"/>
      <c r="BU762" s="205"/>
      <c r="BV762" s="205"/>
      <c r="BW762" s="205"/>
      <c r="BX762" s="205"/>
      <c r="BY762" s="205"/>
      <c r="BZ762" s="205"/>
      <c r="CA762" s="205"/>
      <c r="CB762" s="205"/>
      <c r="CC762" s="198"/>
      <c r="CD762" s="198"/>
      <c r="CE762" s="198"/>
      <c r="CF762" s="198"/>
      <c r="CG762" s="198"/>
      <c r="CH762" s="198"/>
      <c r="CI762" s="198"/>
      <c r="CJ762" s="198"/>
      <c r="CK762" s="198"/>
      <c r="CL762" s="198"/>
      <c r="CM762" s="198"/>
      <c r="CN762"/>
      <c r="CO762"/>
      <c r="CP762"/>
      <c r="CQ762"/>
      <c r="CR762"/>
      <c r="CS762"/>
      <c r="CT762"/>
      <c r="CU762"/>
      <c r="CV762" s="199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97" customFormat="1" ht="18.75">
      <c r="A763" s="9"/>
      <c r="B763" s="201"/>
      <c r="C763" s="201"/>
      <c r="D763" s="203"/>
      <c r="E763" s="203"/>
      <c r="F763" s="203"/>
      <c r="G763" s="203"/>
      <c r="H763" s="203"/>
      <c r="I763" s="203"/>
      <c r="J763" s="210"/>
      <c r="K763" s="203"/>
      <c r="L763" s="203"/>
      <c r="M763" s="203"/>
      <c r="N763" s="203"/>
      <c r="O763" s="227"/>
      <c r="P763" s="212"/>
      <c r="Q763" s="203"/>
      <c r="R763" s="204"/>
      <c r="S763" s="204"/>
      <c r="T763" s="204"/>
      <c r="U763" s="204"/>
      <c r="V763" s="204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6"/>
      <c r="AI763" s="206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5"/>
      <c r="AT763" s="205"/>
      <c r="AU763" s="205"/>
      <c r="AV763" s="205"/>
      <c r="AW763" s="205"/>
      <c r="AX763" s="205"/>
      <c r="AY763" s="205"/>
      <c r="AZ763" s="205"/>
      <c r="BA763" s="205"/>
      <c r="BB763" s="205"/>
      <c r="BC763" s="205"/>
      <c r="BD763" s="205"/>
      <c r="BE763" s="205"/>
      <c r="BF763" s="205"/>
      <c r="BG763" s="205"/>
      <c r="BH763" s="205"/>
      <c r="BI763" s="205"/>
      <c r="BJ763" s="205"/>
      <c r="BK763" s="205"/>
      <c r="BL763" s="205"/>
      <c r="BM763" s="205"/>
      <c r="BN763" s="205"/>
      <c r="BO763" s="205"/>
      <c r="BP763" s="205"/>
      <c r="BQ763" s="205"/>
      <c r="BR763" s="205"/>
      <c r="BS763" s="205"/>
      <c r="BT763" s="205"/>
      <c r="BU763" s="205"/>
      <c r="BV763" s="205"/>
      <c r="BW763" s="205"/>
      <c r="BX763" s="205"/>
      <c r="BY763" s="205"/>
      <c r="BZ763" s="205"/>
      <c r="CA763" s="205"/>
      <c r="CB763" s="205"/>
      <c r="CC763" s="198"/>
      <c r="CD763" s="198"/>
      <c r="CE763" s="198"/>
      <c r="CF763" s="198"/>
      <c r="CG763" s="198"/>
      <c r="CH763" s="198"/>
      <c r="CI763" s="198"/>
      <c r="CJ763" s="198"/>
      <c r="CK763" s="198"/>
      <c r="CL763" s="198"/>
      <c r="CM763" s="198"/>
      <c r="CN763"/>
      <c r="CO763"/>
      <c r="CP763"/>
      <c r="CQ763"/>
      <c r="CR763"/>
      <c r="CS763"/>
      <c r="CT763"/>
      <c r="CU763"/>
      <c r="CV763" s="199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97" customFormat="1" ht="18.75">
      <c r="A764" s="9"/>
      <c r="B764" s="201"/>
      <c r="C764" s="201"/>
      <c r="D764" s="203"/>
      <c r="E764" s="203"/>
      <c r="F764" s="203"/>
      <c r="G764" s="203"/>
      <c r="H764" s="203"/>
      <c r="I764" s="203"/>
      <c r="J764" s="210"/>
      <c r="K764" s="203"/>
      <c r="L764" s="203"/>
      <c r="M764" s="203"/>
      <c r="N764" s="203"/>
      <c r="O764" s="213"/>
      <c r="P764" s="212"/>
      <c r="Q764" s="203"/>
      <c r="R764" s="204"/>
      <c r="S764" s="204"/>
      <c r="T764" s="204"/>
      <c r="U764" s="204"/>
      <c r="V764" s="204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6"/>
      <c r="AI764" s="206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5"/>
      <c r="AT764" s="205"/>
      <c r="AU764" s="205"/>
      <c r="AV764" s="205"/>
      <c r="AW764" s="205"/>
      <c r="AX764" s="205"/>
      <c r="AY764" s="205"/>
      <c r="AZ764" s="205"/>
      <c r="BA764" s="205"/>
      <c r="BB764" s="205"/>
      <c r="BC764" s="205"/>
      <c r="BD764" s="205"/>
      <c r="BE764" s="205"/>
      <c r="BF764" s="205"/>
      <c r="BG764" s="205"/>
      <c r="BH764" s="205"/>
      <c r="BI764" s="205"/>
      <c r="BJ764" s="205"/>
      <c r="BK764" s="205"/>
      <c r="BL764" s="205"/>
      <c r="BM764" s="205"/>
      <c r="BN764" s="205"/>
      <c r="BO764" s="205"/>
      <c r="BP764" s="205"/>
      <c r="BQ764" s="205"/>
      <c r="BR764" s="205"/>
      <c r="BS764" s="205"/>
      <c r="BT764" s="205"/>
      <c r="BU764" s="205"/>
      <c r="BV764" s="205"/>
      <c r="BW764" s="205"/>
      <c r="BX764" s="205"/>
      <c r="BY764" s="205"/>
      <c r="BZ764" s="205"/>
      <c r="CA764" s="205"/>
      <c r="CB764" s="205"/>
      <c r="CC764" s="198"/>
      <c r="CD764" s="198"/>
      <c r="CE764" s="198"/>
      <c r="CF764" s="198"/>
      <c r="CG764" s="198"/>
      <c r="CH764" s="198"/>
      <c r="CI764" s="198"/>
      <c r="CJ764" s="198"/>
      <c r="CK764" s="198"/>
      <c r="CL764" s="198"/>
      <c r="CM764" s="198"/>
      <c r="CN764"/>
      <c r="CO764"/>
      <c r="CP764"/>
      <c r="CQ764"/>
      <c r="CR764"/>
      <c r="CS764"/>
      <c r="CT764"/>
      <c r="CU764"/>
      <c r="CV764" s="199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97" customFormat="1" ht="18.75">
      <c r="A765" s="9"/>
      <c r="B765" s="201"/>
      <c r="C765" s="201"/>
      <c r="D765" s="203"/>
      <c r="E765" s="203"/>
      <c r="F765" s="203"/>
      <c r="G765" s="203"/>
      <c r="H765" s="203"/>
      <c r="I765" s="203"/>
      <c r="J765" s="210"/>
      <c r="K765" s="203"/>
      <c r="L765" s="203"/>
      <c r="M765" s="203"/>
      <c r="N765" s="203"/>
      <c r="O765" s="227"/>
      <c r="P765" s="212"/>
      <c r="Q765" s="203"/>
      <c r="R765" s="204"/>
      <c r="S765" s="204"/>
      <c r="T765" s="204"/>
      <c r="U765" s="204"/>
      <c r="V765" s="204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6"/>
      <c r="AI765" s="206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5"/>
      <c r="AT765" s="205"/>
      <c r="AU765" s="205"/>
      <c r="AV765" s="205"/>
      <c r="AW765" s="205"/>
      <c r="AX765" s="205"/>
      <c r="AY765" s="205"/>
      <c r="AZ765" s="205"/>
      <c r="BA765" s="205"/>
      <c r="BB765" s="205"/>
      <c r="BC765" s="205"/>
      <c r="BD765" s="205"/>
      <c r="BE765" s="205"/>
      <c r="BF765" s="205"/>
      <c r="BG765" s="205"/>
      <c r="BH765" s="205"/>
      <c r="BI765" s="205"/>
      <c r="BJ765" s="205"/>
      <c r="BK765" s="205"/>
      <c r="BL765" s="205"/>
      <c r="BM765" s="205"/>
      <c r="BN765" s="205"/>
      <c r="BO765" s="205"/>
      <c r="BP765" s="205"/>
      <c r="BQ765" s="205"/>
      <c r="BR765" s="205"/>
      <c r="BS765" s="205"/>
      <c r="BT765" s="205"/>
      <c r="BU765" s="205"/>
      <c r="BV765" s="205"/>
      <c r="BW765" s="205"/>
      <c r="BX765" s="205"/>
      <c r="BY765" s="205"/>
      <c r="BZ765" s="205"/>
      <c r="CA765" s="205"/>
      <c r="CB765" s="205"/>
      <c r="CC765" s="198"/>
      <c r="CD765" s="198"/>
      <c r="CE765" s="198"/>
      <c r="CF765" s="198"/>
      <c r="CG765" s="198"/>
      <c r="CH765" s="198"/>
      <c r="CI765" s="198"/>
      <c r="CJ765" s="198"/>
      <c r="CK765" s="198"/>
      <c r="CL765" s="198"/>
      <c r="CM765" s="198"/>
      <c r="CN765"/>
      <c r="CO765"/>
      <c r="CP765"/>
      <c r="CQ765"/>
      <c r="CR765"/>
      <c r="CS765"/>
      <c r="CT765"/>
      <c r="CU765"/>
      <c r="CV765" s="199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97" customFormat="1" ht="18.75">
      <c r="A766" s="9"/>
      <c r="B766" s="201"/>
      <c r="C766" s="201"/>
      <c r="D766" s="203"/>
      <c r="E766" s="203"/>
      <c r="F766" s="203"/>
      <c r="G766" s="203"/>
      <c r="H766" s="203"/>
      <c r="I766" s="203"/>
      <c r="J766" s="210"/>
      <c r="K766" s="203"/>
      <c r="L766" s="203"/>
      <c r="M766" s="203"/>
      <c r="N766" s="203"/>
      <c r="O766" s="227"/>
      <c r="P766" s="212"/>
      <c r="Q766" s="203"/>
      <c r="R766" s="204"/>
      <c r="S766" s="204"/>
      <c r="T766" s="204"/>
      <c r="U766" s="204"/>
      <c r="V766" s="204"/>
      <c r="W766" s="205"/>
      <c r="X766" s="205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6"/>
      <c r="AI766" s="206"/>
      <c r="AJ766" s="205"/>
      <c r="AK766" s="205"/>
      <c r="AL766" s="205"/>
      <c r="AM766" s="205"/>
      <c r="AN766" s="205"/>
      <c r="AO766" s="205"/>
      <c r="AP766" s="205"/>
      <c r="AQ766" s="205"/>
      <c r="AR766" s="205"/>
      <c r="AS766" s="205"/>
      <c r="AT766" s="205"/>
      <c r="AU766" s="205"/>
      <c r="AV766" s="205"/>
      <c r="AW766" s="205"/>
      <c r="AX766" s="205"/>
      <c r="AY766" s="205"/>
      <c r="AZ766" s="205"/>
      <c r="BA766" s="205"/>
      <c r="BB766" s="205"/>
      <c r="BC766" s="205"/>
      <c r="BD766" s="205"/>
      <c r="BE766" s="205"/>
      <c r="BF766" s="205"/>
      <c r="BG766" s="205"/>
      <c r="BH766" s="205"/>
      <c r="BI766" s="205"/>
      <c r="BJ766" s="205"/>
      <c r="BK766" s="205"/>
      <c r="BL766" s="205"/>
      <c r="BM766" s="205"/>
      <c r="BN766" s="205"/>
      <c r="BO766" s="205"/>
      <c r="BP766" s="205"/>
      <c r="BQ766" s="205"/>
      <c r="BR766" s="205"/>
      <c r="BS766" s="205"/>
      <c r="BT766" s="205"/>
      <c r="BU766" s="205"/>
      <c r="BV766" s="205"/>
      <c r="BW766" s="205"/>
      <c r="BX766" s="205"/>
      <c r="BY766" s="205"/>
      <c r="BZ766" s="205"/>
      <c r="CA766" s="205"/>
      <c r="CB766" s="205"/>
      <c r="CC766" s="198"/>
      <c r="CD766" s="198"/>
      <c r="CE766" s="198"/>
      <c r="CF766" s="198"/>
      <c r="CG766" s="198"/>
      <c r="CH766" s="198"/>
      <c r="CI766" s="198"/>
      <c r="CJ766" s="198"/>
      <c r="CK766" s="198"/>
      <c r="CL766" s="198"/>
      <c r="CM766" s="198"/>
      <c r="CN766"/>
      <c r="CO766"/>
      <c r="CP766"/>
      <c r="CQ766"/>
      <c r="CR766"/>
      <c r="CS766"/>
      <c r="CT766"/>
      <c r="CU766"/>
      <c r="CV766" s="199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97" customFormat="1" ht="18.75">
      <c r="A767" s="9"/>
      <c r="B767" s="201"/>
      <c r="C767" s="201"/>
      <c r="D767" s="203"/>
      <c r="E767" s="203"/>
      <c r="F767" s="203"/>
      <c r="G767" s="203"/>
      <c r="H767" s="203"/>
      <c r="I767" s="203"/>
      <c r="J767" s="203"/>
      <c r="K767" s="203"/>
      <c r="L767" s="203"/>
      <c r="M767" s="203"/>
      <c r="N767" s="203"/>
      <c r="O767" s="203"/>
      <c r="P767" s="203"/>
      <c r="Q767" s="203"/>
      <c r="R767" s="204"/>
      <c r="S767" s="204"/>
      <c r="T767" s="204"/>
      <c r="U767" s="204"/>
      <c r="V767" s="204"/>
      <c r="W767" s="205"/>
      <c r="X767" s="205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6"/>
      <c r="AI767" s="206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205"/>
      <c r="AT767" s="205"/>
      <c r="AU767" s="205"/>
      <c r="AV767" s="205"/>
      <c r="AW767" s="205"/>
      <c r="AX767" s="205"/>
      <c r="AY767" s="205"/>
      <c r="AZ767" s="205"/>
      <c r="BA767" s="205"/>
      <c r="BB767" s="205"/>
      <c r="BC767" s="205"/>
      <c r="BD767" s="205"/>
      <c r="BE767" s="205"/>
      <c r="BF767" s="205"/>
      <c r="BG767" s="205"/>
      <c r="BH767" s="205"/>
      <c r="BI767" s="205"/>
      <c r="BJ767" s="205"/>
      <c r="BK767" s="205"/>
      <c r="BL767" s="205"/>
      <c r="BM767" s="205"/>
      <c r="BN767" s="205"/>
      <c r="BO767" s="205"/>
      <c r="BP767" s="205"/>
      <c r="BQ767" s="205"/>
      <c r="BR767" s="205"/>
      <c r="BS767" s="205"/>
      <c r="BT767" s="205"/>
      <c r="BU767" s="205"/>
      <c r="BV767" s="205"/>
      <c r="BW767" s="205"/>
      <c r="BX767" s="205"/>
      <c r="BY767" s="205"/>
      <c r="BZ767" s="205"/>
      <c r="CA767" s="205"/>
      <c r="CB767" s="205"/>
      <c r="CC767" s="198"/>
      <c r="CD767" s="198"/>
      <c r="CE767" s="198"/>
      <c r="CF767" s="198"/>
      <c r="CG767" s="198"/>
      <c r="CH767" s="198"/>
      <c r="CI767" s="198"/>
      <c r="CJ767" s="198"/>
      <c r="CK767" s="198"/>
      <c r="CL767" s="198"/>
      <c r="CM767" s="198"/>
      <c r="CN767"/>
      <c r="CO767"/>
      <c r="CP767"/>
      <c r="CQ767"/>
      <c r="CR767"/>
      <c r="CS767"/>
      <c r="CT767"/>
      <c r="CU767"/>
      <c r="CV767" s="199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97" customFormat="1" ht="18.75">
      <c r="A768" s="9"/>
      <c r="B768" s="201"/>
      <c r="C768" s="201"/>
      <c r="D768" s="203"/>
      <c r="E768" s="203"/>
      <c r="F768" s="203"/>
      <c r="G768" s="203"/>
      <c r="H768" s="203"/>
      <c r="I768" s="203"/>
      <c r="J768" s="203"/>
      <c r="K768" s="203"/>
      <c r="L768" s="203"/>
      <c r="M768" s="203"/>
      <c r="N768" s="203"/>
      <c r="O768" s="203"/>
      <c r="P768" s="203"/>
      <c r="Q768" s="203"/>
      <c r="R768" s="204"/>
      <c r="S768" s="204"/>
      <c r="T768" s="204"/>
      <c r="U768" s="204"/>
      <c r="V768" s="204"/>
      <c r="W768" s="205"/>
      <c r="X768" s="205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6"/>
      <c r="AI768" s="206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205"/>
      <c r="AT768" s="205"/>
      <c r="AU768" s="205"/>
      <c r="AV768" s="205"/>
      <c r="AW768" s="205"/>
      <c r="AX768" s="205"/>
      <c r="AY768" s="205"/>
      <c r="AZ768" s="205"/>
      <c r="BA768" s="205"/>
      <c r="BB768" s="205"/>
      <c r="BC768" s="205"/>
      <c r="BD768" s="205"/>
      <c r="BE768" s="205"/>
      <c r="BF768" s="205"/>
      <c r="BG768" s="205"/>
      <c r="BH768" s="205"/>
      <c r="BI768" s="205"/>
      <c r="BJ768" s="205"/>
      <c r="BK768" s="205"/>
      <c r="BL768" s="205"/>
      <c r="BM768" s="205"/>
      <c r="BN768" s="205"/>
      <c r="BO768" s="205"/>
      <c r="BP768" s="205"/>
      <c r="BQ768" s="205"/>
      <c r="BR768" s="205"/>
      <c r="BS768" s="205"/>
      <c r="BT768" s="205"/>
      <c r="BU768" s="205"/>
      <c r="BV768" s="205"/>
      <c r="BW768" s="205"/>
      <c r="BX768" s="205"/>
      <c r="BY768" s="205"/>
      <c r="BZ768" s="205"/>
      <c r="CA768" s="205"/>
      <c r="CB768" s="205"/>
      <c r="CC768" s="198"/>
      <c r="CD768" s="198"/>
      <c r="CE768" s="198"/>
      <c r="CF768" s="198"/>
      <c r="CG768" s="198"/>
      <c r="CH768" s="198"/>
      <c r="CI768" s="198"/>
      <c r="CJ768" s="198"/>
      <c r="CK768" s="198"/>
      <c r="CL768" s="198"/>
      <c r="CM768" s="198"/>
      <c r="CN768"/>
      <c r="CO768"/>
      <c r="CP768"/>
      <c r="CQ768"/>
      <c r="CR768"/>
      <c r="CS768"/>
      <c r="CT768"/>
      <c r="CU768"/>
      <c r="CV768" s="199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97" customFormat="1" ht="18.75">
      <c r="A769" s="9"/>
      <c r="B769" s="201"/>
      <c r="C769" s="201"/>
      <c r="D769" s="203"/>
      <c r="E769" s="203"/>
      <c r="F769" s="203"/>
      <c r="G769" s="203"/>
      <c r="H769" s="203"/>
      <c r="I769" s="203"/>
      <c r="J769" s="203"/>
      <c r="K769" s="203"/>
      <c r="L769" s="203"/>
      <c r="M769" s="203"/>
      <c r="N769" s="203"/>
      <c r="O769" s="203"/>
      <c r="P769" s="203"/>
      <c r="Q769" s="203"/>
      <c r="R769" s="204"/>
      <c r="S769" s="204"/>
      <c r="T769" s="204"/>
      <c r="U769" s="204"/>
      <c r="V769" s="204"/>
      <c r="W769" s="205"/>
      <c r="X769" s="205"/>
      <c r="Y769" s="205"/>
      <c r="Z769" s="205"/>
      <c r="AA769" s="205"/>
      <c r="AB769" s="205"/>
      <c r="AC769" s="205"/>
      <c r="AD769" s="205"/>
      <c r="AE769" s="205"/>
      <c r="AF769" s="205"/>
      <c r="AG769" s="205"/>
      <c r="AH769" s="206"/>
      <c r="AI769" s="206"/>
      <c r="AJ769" s="205"/>
      <c r="AK769" s="205"/>
      <c r="AL769" s="205"/>
      <c r="AM769" s="205"/>
      <c r="AN769" s="205"/>
      <c r="AO769" s="205"/>
      <c r="AP769" s="205"/>
      <c r="AQ769" s="205"/>
      <c r="AR769" s="205"/>
      <c r="AS769" s="205"/>
      <c r="AT769" s="205"/>
      <c r="AU769" s="205"/>
      <c r="AV769" s="205"/>
      <c r="AW769" s="205"/>
      <c r="AX769" s="205"/>
      <c r="AY769" s="205"/>
      <c r="AZ769" s="205"/>
      <c r="BA769" s="205"/>
      <c r="BB769" s="205"/>
      <c r="BC769" s="205"/>
      <c r="BD769" s="205"/>
      <c r="BE769" s="205"/>
      <c r="BF769" s="205"/>
      <c r="BG769" s="205"/>
      <c r="BH769" s="205"/>
      <c r="BI769" s="205"/>
      <c r="BJ769" s="205"/>
      <c r="BK769" s="205"/>
      <c r="BL769" s="205"/>
      <c r="BM769" s="205"/>
      <c r="BN769" s="205"/>
      <c r="BO769" s="205"/>
      <c r="BP769" s="205"/>
      <c r="BQ769" s="205"/>
      <c r="BR769" s="205"/>
      <c r="BS769" s="205"/>
      <c r="BT769" s="205"/>
      <c r="BU769" s="205"/>
      <c r="BV769" s="205"/>
      <c r="BW769" s="205"/>
      <c r="BX769" s="205"/>
      <c r="BY769" s="205"/>
      <c r="BZ769" s="205"/>
      <c r="CA769" s="205"/>
      <c r="CB769" s="205"/>
      <c r="CC769" s="198"/>
      <c r="CD769" s="198"/>
      <c r="CE769" s="198"/>
      <c r="CF769" s="198"/>
      <c r="CG769" s="198"/>
      <c r="CH769" s="198"/>
      <c r="CI769" s="198"/>
      <c r="CJ769" s="198"/>
      <c r="CK769" s="198"/>
      <c r="CL769" s="198"/>
      <c r="CM769" s="198"/>
      <c r="CN769"/>
      <c r="CO769"/>
      <c r="CP769"/>
      <c r="CQ769"/>
      <c r="CR769"/>
      <c r="CS769"/>
      <c r="CT769"/>
      <c r="CU769"/>
      <c r="CV769" s="19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97" customFormat="1" ht="18.75">
      <c r="A770" s="9"/>
      <c r="B770" s="201"/>
      <c r="C770" s="201"/>
      <c r="D770" s="203"/>
      <c r="E770" s="203"/>
      <c r="F770" s="203"/>
      <c r="G770" s="203"/>
      <c r="H770" s="203"/>
      <c r="I770" s="203"/>
      <c r="J770" s="203"/>
      <c r="K770" s="203"/>
      <c r="L770" s="203"/>
      <c r="M770" s="203"/>
      <c r="N770" s="203"/>
      <c r="O770" s="203"/>
      <c r="P770" s="203"/>
      <c r="Q770" s="203"/>
      <c r="R770" s="204"/>
      <c r="S770" s="204"/>
      <c r="T770" s="204"/>
      <c r="U770" s="204"/>
      <c r="V770" s="204"/>
      <c r="W770" s="205"/>
      <c r="X770" s="205"/>
      <c r="Y770" s="205"/>
      <c r="Z770" s="205"/>
      <c r="AA770" s="205"/>
      <c r="AB770" s="205"/>
      <c r="AC770" s="205"/>
      <c r="AD770" s="205"/>
      <c r="AE770" s="205"/>
      <c r="AF770" s="205"/>
      <c r="AG770" s="205"/>
      <c r="AH770" s="206"/>
      <c r="AI770" s="206"/>
      <c r="AJ770" s="205"/>
      <c r="AK770" s="205"/>
      <c r="AL770" s="205"/>
      <c r="AM770" s="205"/>
      <c r="AN770" s="205"/>
      <c r="AO770" s="205"/>
      <c r="AP770" s="205"/>
      <c r="AQ770" s="205"/>
      <c r="AR770" s="205"/>
      <c r="AS770" s="205"/>
      <c r="AT770" s="205"/>
      <c r="AU770" s="205"/>
      <c r="AV770" s="205"/>
      <c r="AW770" s="205"/>
      <c r="AX770" s="205"/>
      <c r="AY770" s="205"/>
      <c r="AZ770" s="205"/>
      <c r="BA770" s="205"/>
      <c r="BB770" s="205"/>
      <c r="BC770" s="205"/>
      <c r="BD770" s="205"/>
      <c r="BE770" s="205"/>
      <c r="BF770" s="205"/>
      <c r="BG770" s="205"/>
      <c r="BH770" s="205"/>
      <c r="BI770" s="205"/>
      <c r="BJ770" s="205"/>
      <c r="BK770" s="205"/>
      <c r="BL770" s="205"/>
      <c r="BM770" s="205"/>
      <c r="BN770" s="205"/>
      <c r="BO770" s="205"/>
      <c r="BP770" s="205"/>
      <c r="BQ770" s="205"/>
      <c r="BR770" s="205"/>
      <c r="BS770" s="205"/>
      <c r="BT770" s="205"/>
      <c r="BU770" s="205"/>
      <c r="BV770" s="205"/>
      <c r="BW770" s="205"/>
      <c r="BX770" s="205"/>
      <c r="BY770" s="205"/>
      <c r="BZ770" s="205"/>
      <c r="CA770" s="205"/>
      <c r="CB770" s="205"/>
      <c r="CC770" s="198"/>
      <c r="CD770" s="198"/>
      <c r="CE770" s="198"/>
      <c r="CF770" s="198"/>
      <c r="CG770" s="198"/>
      <c r="CH770" s="198"/>
      <c r="CI770" s="198"/>
      <c r="CJ770" s="198"/>
      <c r="CK770" s="198"/>
      <c r="CL770" s="198"/>
      <c r="CM770" s="198"/>
      <c r="CN770"/>
      <c r="CO770"/>
      <c r="CP770"/>
      <c r="CQ770"/>
      <c r="CR770"/>
      <c r="CS770"/>
      <c r="CT770"/>
      <c r="CU770"/>
      <c r="CV770" s="199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97" customFormat="1" ht="18.75">
      <c r="A771" s="9"/>
      <c r="B771" s="201"/>
      <c r="C771" s="201"/>
      <c r="D771" s="203"/>
      <c r="E771" s="203"/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  <c r="Q771" s="203"/>
      <c r="R771" s="204"/>
      <c r="S771" s="204"/>
      <c r="T771" s="204"/>
      <c r="U771" s="204"/>
      <c r="V771" s="204"/>
      <c r="W771" s="205"/>
      <c r="X771" s="205"/>
      <c r="Y771" s="205"/>
      <c r="Z771" s="205"/>
      <c r="AA771" s="205"/>
      <c r="AB771" s="205"/>
      <c r="AC771" s="205"/>
      <c r="AD771" s="205"/>
      <c r="AE771" s="205"/>
      <c r="AF771" s="205"/>
      <c r="AG771" s="205"/>
      <c r="AH771" s="206"/>
      <c r="AI771" s="206"/>
      <c r="AJ771" s="205"/>
      <c r="AK771" s="205"/>
      <c r="AL771" s="205"/>
      <c r="AM771" s="205"/>
      <c r="AN771" s="205"/>
      <c r="AO771" s="205"/>
      <c r="AP771" s="205"/>
      <c r="AQ771" s="205"/>
      <c r="AR771" s="205"/>
      <c r="AS771" s="205"/>
      <c r="AT771" s="205"/>
      <c r="AU771" s="205"/>
      <c r="AV771" s="205"/>
      <c r="AW771" s="205"/>
      <c r="AX771" s="205"/>
      <c r="AY771" s="205"/>
      <c r="AZ771" s="205"/>
      <c r="BA771" s="205"/>
      <c r="BB771" s="205"/>
      <c r="BC771" s="205"/>
      <c r="BD771" s="205"/>
      <c r="BE771" s="205"/>
      <c r="BF771" s="205"/>
      <c r="BG771" s="205"/>
      <c r="BH771" s="205"/>
      <c r="BI771" s="205"/>
      <c r="BJ771" s="205"/>
      <c r="BK771" s="205"/>
      <c r="BL771" s="205"/>
      <c r="BM771" s="205"/>
      <c r="BN771" s="205"/>
      <c r="BO771" s="205"/>
      <c r="BP771" s="205"/>
      <c r="BQ771" s="205"/>
      <c r="BR771" s="205"/>
      <c r="BS771" s="205"/>
      <c r="BT771" s="205"/>
      <c r="BU771" s="205"/>
      <c r="BV771" s="205"/>
      <c r="BW771" s="205"/>
      <c r="BX771" s="205"/>
      <c r="BY771" s="205"/>
      <c r="BZ771" s="205"/>
      <c r="CA771" s="205"/>
      <c r="CB771" s="205"/>
      <c r="CC771" s="198"/>
      <c r="CD771" s="198"/>
      <c r="CE771" s="198"/>
      <c r="CF771" s="198"/>
      <c r="CG771" s="198"/>
      <c r="CH771" s="198"/>
      <c r="CI771" s="198"/>
      <c r="CJ771" s="198"/>
      <c r="CK771" s="198"/>
      <c r="CL771" s="198"/>
      <c r="CM771" s="198"/>
      <c r="CN771"/>
      <c r="CO771"/>
      <c r="CP771"/>
      <c r="CQ771"/>
      <c r="CR771"/>
      <c r="CS771"/>
      <c r="CT771"/>
      <c r="CU771"/>
      <c r="CV771" s="199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97" customFormat="1" ht="18.75">
      <c r="A772" s="9"/>
      <c r="B772" s="201"/>
      <c r="C772" s="201"/>
      <c r="D772" s="203"/>
      <c r="E772" s="203"/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  <c r="Q772" s="203"/>
      <c r="R772" s="204"/>
      <c r="S772" s="204"/>
      <c r="T772" s="204"/>
      <c r="U772" s="204"/>
      <c r="V772" s="204"/>
      <c r="W772" s="205"/>
      <c r="X772" s="205"/>
      <c r="Y772" s="205"/>
      <c r="Z772" s="205"/>
      <c r="AA772" s="205"/>
      <c r="AB772" s="205"/>
      <c r="AC772" s="205"/>
      <c r="AD772" s="205"/>
      <c r="AE772" s="205"/>
      <c r="AF772" s="205"/>
      <c r="AG772" s="205"/>
      <c r="AH772" s="206"/>
      <c r="AI772" s="206"/>
      <c r="AJ772" s="205"/>
      <c r="AK772" s="205"/>
      <c r="AL772" s="205"/>
      <c r="AM772" s="205"/>
      <c r="AN772" s="205"/>
      <c r="AO772" s="205"/>
      <c r="AP772" s="205"/>
      <c r="AQ772" s="205"/>
      <c r="AR772" s="205"/>
      <c r="AS772" s="205"/>
      <c r="AT772" s="205"/>
      <c r="AU772" s="205"/>
      <c r="AV772" s="205"/>
      <c r="AW772" s="205"/>
      <c r="AX772" s="205"/>
      <c r="AY772" s="205"/>
      <c r="AZ772" s="205"/>
      <c r="BA772" s="205"/>
      <c r="BB772" s="205"/>
      <c r="BC772" s="205"/>
      <c r="BD772" s="205"/>
      <c r="BE772" s="205"/>
      <c r="BF772" s="205"/>
      <c r="BG772" s="205"/>
      <c r="BH772" s="205"/>
      <c r="BI772" s="205"/>
      <c r="BJ772" s="205"/>
      <c r="BK772" s="205"/>
      <c r="BL772" s="205"/>
      <c r="BM772" s="205"/>
      <c r="BN772" s="205"/>
      <c r="BO772" s="205"/>
      <c r="BP772" s="205"/>
      <c r="BQ772" s="205"/>
      <c r="BR772" s="205"/>
      <c r="BS772" s="205"/>
      <c r="BT772" s="205"/>
      <c r="BU772" s="205"/>
      <c r="BV772" s="205"/>
      <c r="BW772" s="205"/>
      <c r="BX772" s="205"/>
      <c r="BY772" s="205"/>
      <c r="BZ772" s="205"/>
      <c r="CA772" s="205"/>
      <c r="CB772" s="205"/>
      <c r="CC772" s="198"/>
      <c r="CD772" s="198"/>
      <c r="CE772" s="198"/>
      <c r="CF772" s="198"/>
      <c r="CG772" s="198"/>
      <c r="CH772" s="198"/>
      <c r="CI772" s="198"/>
      <c r="CJ772" s="198"/>
      <c r="CK772" s="198"/>
      <c r="CL772" s="198"/>
      <c r="CM772" s="198"/>
      <c r="CN772"/>
      <c r="CO772"/>
      <c r="CP772"/>
      <c r="CQ772"/>
      <c r="CR772"/>
      <c r="CS772"/>
      <c r="CT772"/>
      <c r="CU772"/>
      <c r="CV772" s="199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97" customFormat="1" ht="18.75">
      <c r="A773" s="9"/>
      <c r="B773" s="201"/>
      <c r="C773" s="201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  <c r="Q773" s="203"/>
      <c r="R773" s="204"/>
      <c r="S773" s="204"/>
      <c r="T773" s="204"/>
      <c r="U773" s="204"/>
      <c r="V773" s="204"/>
      <c r="W773" s="205"/>
      <c r="X773" s="205"/>
      <c r="Y773" s="205"/>
      <c r="Z773" s="205"/>
      <c r="AA773" s="205"/>
      <c r="AB773" s="205"/>
      <c r="AC773" s="205"/>
      <c r="AD773" s="205"/>
      <c r="AE773" s="205"/>
      <c r="AF773" s="205"/>
      <c r="AG773" s="205"/>
      <c r="AH773" s="206"/>
      <c r="AI773" s="206"/>
      <c r="AJ773" s="205"/>
      <c r="AK773" s="205"/>
      <c r="AL773" s="205"/>
      <c r="AM773" s="205"/>
      <c r="AN773" s="205"/>
      <c r="AO773" s="205"/>
      <c r="AP773" s="205"/>
      <c r="AQ773" s="205"/>
      <c r="AR773" s="205"/>
      <c r="AS773" s="205"/>
      <c r="AT773" s="205"/>
      <c r="AU773" s="205"/>
      <c r="AV773" s="205"/>
      <c r="AW773" s="205"/>
      <c r="AX773" s="205"/>
      <c r="AY773" s="205"/>
      <c r="AZ773" s="205"/>
      <c r="BA773" s="205"/>
      <c r="BB773" s="205"/>
      <c r="BC773" s="205"/>
      <c r="BD773" s="205"/>
      <c r="BE773" s="205"/>
      <c r="BF773" s="205"/>
      <c r="BG773" s="205"/>
      <c r="BH773" s="205"/>
      <c r="BI773" s="205"/>
      <c r="BJ773" s="205"/>
      <c r="BK773" s="205"/>
      <c r="BL773" s="205"/>
      <c r="BM773" s="205"/>
      <c r="BN773" s="205"/>
      <c r="BO773" s="205"/>
      <c r="BP773" s="205"/>
      <c r="BQ773" s="205"/>
      <c r="BR773" s="205"/>
      <c r="BS773" s="205"/>
      <c r="BT773" s="205"/>
      <c r="BU773" s="205"/>
      <c r="BV773" s="205"/>
      <c r="BW773" s="205"/>
      <c r="BX773" s="205"/>
      <c r="BY773" s="205"/>
      <c r="BZ773" s="205"/>
      <c r="CA773" s="205"/>
      <c r="CB773" s="205"/>
      <c r="CC773" s="198"/>
      <c r="CD773" s="198"/>
      <c r="CE773" s="198"/>
      <c r="CF773" s="198"/>
      <c r="CG773" s="198"/>
      <c r="CH773" s="198"/>
      <c r="CI773" s="198"/>
      <c r="CJ773" s="198"/>
      <c r="CK773" s="198"/>
      <c r="CL773" s="198"/>
      <c r="CM773" s="198"/>
      <c r="CN773"/>
      <c r="CO773"/>
      <c r="CP773"/>
      <c r="CQ773"/>
      <c r="CR773"/>
      <c r="CS773"/>
      <c r="CT773"/>
      <c r="CU773"/>
      <c r="CV773" s="199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97" customFormat="1" ht="18.75">
      <c r="A774" s="9"/>
      <c r="B774" s="201"/>
      <c r="C774" s="201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  <c r="P774" s="203"/>
      <c r="Q774" s="203"/>
      <c r="R774" s="204"/>
      <c r="S774" s="204"/>
      <c r="T774" s="204"/>
      <c r="U774" s="204"/>
      <c r="V774" s="204"/>
      <c r="W774" s="205"/>
      <c r="X774" s="205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6"/>
      <c r="AI774" s="206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5"/>
      <c r="AT774" s="205"/>
      <c r="AU774" s="205"/>
      <c r="AV774" s="205"/>
      <c r="AW774" s="205"/>
      <c r="AX774" s="205"/>
      <c r="AY774" s="205"/>
      <c r="AZ774" s="205"/>
      <c r="BA774" s="205"/>
      <c r="BB774" s="205"/>
      <c r="BC774" s="205"/>
      <c r="BD774" s="205"/>
      <c r="BE774" s="205"/>
      <c r="BF774" s="205"/>
      <c r="BG774" s="205"/>
      <c r="BH774" s="205"/>
      <c r="BI774" s="205"/>
      <c r="BJ774" s="205"/>
      <c r="BK774" s="205"/>
      <c r="BL774" s="205"/>
      <c r="BM774" s="205"/>
      <c r="BN774" s="205"/>
      <c r="BO774" s="205"/>
      <c r="BP774" s="205"/>
      <c r="BQ774" s="205"/>
      <c r="BR774" s="205"/>
      <c r="BS774" s="205"/>
      <c r="BT774" s="205"/>
      <c r="BU774" s="205"/>
      <c r="BV774" s="205"/>
      <c r="BW774" s="205"/>
      <c r="BX774" s="205"/>
      <c r="BY774" s="205"/>
      <c r="BZ774" s="205"/>
      <c r="CA774" s="205"/>
      <c r="CB774" s="205"/>
      <c r="CC774" s="198"/>
      <c r="CD774" s="198"/>
      <c r="CE774" s="198"/>
      <c r="CF774" s="198"/>
      <c r="CG774" s="198"/>
      <c r="CH774" s="198"/>
      <c r="CI774" s="198"/>
      <c r="CJ774" s="198"/>
      <c r="CK774" s="198"/>
      <c r="CL774" s="198"/>
      <c r="CM774" s="198"/>
      <c r="CN774"/>
      <c r="CO774"/>
      <c r="CP774"/>
      <c r="CQ774"/>
      <c r="CR774"/>
      <c r="CS774"/>
      <c r="CT774"/>
      <c r="CU774"/>
      <c r="CV774" s="199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97" customFormat="1" ht="18.75">
      <c r="A775" s="9"/>
      <c r="B775" s="201"/>
      <c r="C775" s="201"/>
      <c r="D775" s="203"/>
      <c r="E775" s="203"/>
      <c r="F775" s="203"/>
      <c r="G775" s="203"/>
      <c r="H775" s="203"/>
      <c r="I775" s="203"/>
      <c r="J775" s="203"/>
      <c r="K775" s="203"/>
      <c r="L775" s="203"/>
      <c r="M775" s="203"/>
      <c r="N775" s="203"/>
      <c r="O775" s="203"/>
      <c r="P775" s="203"/>
      <c r="Q775" s="203"/>
      <c r="R775" s="204"/>
      <c r="S775" s="204"/>
      <c r="T775" s="204"/>
      <c r="U775" s="204"/>
      <c r="V775" s="204"/>
      <c r="W775" s="205"/>
      <c r="X775" s="205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6"/>
      <c r="AI775" s="206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5"/>
      <c r="AT775" s="205"/>
      <c r="AU775" s="205"/>
      <c r="AV775" s="205"/>
      <c r="AW775" s="205"/>
      <c r="AX775" s="205"/>
      <c r="AY775" s="205"/>
      <c r="AZ775" s="205"/>
      <c r="BA775" s="205"/>
      <c r="BB775" s="205"/>
      <c r="BC775" s="205"/>
      <c r="BD775" s="205"/>
      <c r="BE775" s="205"/>
      <c r="BF775" s="205"/>
      <c r="BG775" s="205"/>
      <c r="BH775" s="205"/>
      <c r="BI775" s="205"/>
      <c r="BJ775" s="205"/>
      <c r="BK775" s="205"/>
      <c r="BL775" s="205"/>
      <c r="BM775" s="205"/>
      <c r="BN775" s="205"/>
      <c r="BO775" s="205"/>
      <c r="BP775" s="205"/>
      <c r="BQ775" s="205"/>
      <c r="BR775" s="205"/>
      <c r="BS775" s="205"/>
      <c r="BT775" s="205"/>
      <c r="BU775" s="205"/>
      <c r="BV775" s="205"/>
      <c r="BW775" s="205"/>
      <c r="BX775" s="205"/>
      <c r="BY775" s="205"/>
      <c r="BZ775" s="205"/>
      <c r="CA775" s="205"/>
      <c r="CB775" s="205"/>
      <c r="CC775" s="198"/>
      <c r="CD775" s="198"/>
      <c r="CE775" s="198"/>
      <c r="CF775" s="198"/>
      <c r="CG775" s="198"/>
      <c r="CH775" s="198"/>
      <c r="CI775" s="198"/>
      <c r="CJ775" s="198"/>
      <c r="CK775" s="198"/>
      <c r="CL775" s="198"/>
      <c r="CM775" s="198"/>
      <c r="CN775"/>
      <c r="CO775"/>
      <c r="CP775"/>
      <c r="CQ775"/>
      <c r="CR775"/>
      <c r="CS775"/>
      <c r="CT775"/>
      <c r="CU775"/>
      <c r="CV775" s="199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97" customFormat="1" ht="18.75">
      <c r="A776" s="9"/>
      <c r="B776" s="201"/>
      <c r="C776" s="201"/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/>
      <c r="R776" s="204"/>
      <c r="S776" s="204"/>
      <c r="T776" s="204"/>
      <c r="U776" s="204"/>
      <c r="V776" s="204"/>
      <c r="W776" s="205"/>
      <c r="X776" s="205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6"/>
      <c r="AI776" s="206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5"/>
      <c r="AT776" s="205"/>
      <c r="AU776" s="205"/>
      <c r="AV776" s="205"/>
      <c r="AW776" s="205"/>
      <c r="AX776" s="205"/>
      <c r="AY776" s="205"/>
      <c r="AZ776" s="205"/>
      <c r="BA776" s="205"/>
      <c r="BB776" s="205"/>
      <c r="BC776" s="205"/>
      <c r="BD776" s="205"/>
      <c r="BE776" s="205"/>
      <c r="BF776" s="205"/>
      <c r="BG776" s="205"/>
      <c r="BH776" s="205"/>
      <c r="BI776" s="205"/>
      <c r="BJ776" s="205"/>
      <c r="BK776" s="205"/>
      <c r="BL776" s="205"/>
      <c r="BM776" s="205"/>
      <c r="BN776" s="205"/>
      <c r="BO776" s="205"/>
      <c r="BP776" s="205"/>
      <c r="BQ776" s="205"/>
      <c r="BR776" s="205"/>
      <c r="BS776" s="205"/>
      <c r="BT776" s="205"/>
      <c r="BU776" s="205"/>
      <c r="BV776" s="205"/>
      <c r="BW776" s="205"/>
      <c r="BX776" s="205"/>
      <c r="BY776" s="205"/>
      <c r="BZ776" s="205"/>
      <c r="CA776" s="205"/>
      <c r="CB776" s="205"/>
      <c r="CC776" s="198"/>
      <c r="CD776" s="198"/>
      <c r="CE776" s="198"/>
      <c r="CF776" s="198"/>
      <c r="CG776" s="198"/>
      <c r="CH776" s="198"/>
      <c r="CI776" s="198"/>
      <c r="CJ776" s="198"/>
      <c r="CK776" s="198"/>
      <c r="CL776" s="198"/>
      <c r="CM776" s="198"/>
      <c r="CN776"/>
      <c r="CO776"/>
      <c r="CP776"/>
      <c r="CQ776"/>
      <c r="CR776"/>
      <c r="CS776"/>
      <c r="CT776"/>
      <c r="CU776"/>
      <c r="CV776" s="199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97" customFormat="1" ht="18.75">
      <c r="A777" s="9"/>
      <c r="B777" s="201"/>
      <c r="C777" s="201"/>
      <c r="D777" s="203"/>
      <c r="E777" s="203"/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  <c r="Q777" s="203"/>
      <c r="R777" s="204"/>
      <c r="S777" s="204"/>
      <c r="T777" s="204"/>
      <c r="U777" s="204"/>
      <c r="V777" s="204"/>
      <c r="W777" s="205"/>
      <c r="X777" s="205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6"/>
      <c r="AI777" s="206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5"/>
      <c r="AT777" s="205"/>
      <c r="AU777" s="205"/>
      <c r="AV777" s="205"/>
      <c r="AW777" s="205"/>
      <c r="AX777" s="205"/>
      <c r="AY777" s="205"/>
      <c r="AZ777" s="205"/>
      <c r="BA777" s="205"/>
      <c r="BB777" s="205"/>
      <c r="BC777" s="205"/>
      <c r="BD777" s="205"/>
      <c r="BE777" s="205"/>
      <c r="BF777" s="205"/>
      <c r="BG777" s="205"/>
      <c r="BH777" s="205"/>
      <c r="BI777" s="205"/>
      <c r="BJ777" s="205"/>
      <c r="BK777" s="205"/>
      <c r="BL777" s="205"/>
      <c r="BM777" s="205"/>
      <c r="BN777" s="205"/>
      <c r="BO777" s="205"/>
      <c r="BP777" s="205"/>
      <c r="BQ777" s="205"/>
      <c r="BR777" s="205"/>
      <c r="BS777" s="205"/>
      <c r="BT777" s="205"/>
      <c r="BU777" s="205"/>
      <c r="BV777" s="205"/>
      <c r="BW777" s="205"/>
      <c r="BX777" s="205"/>
      <c r="BY777" s="205"/>
      <c r="BZ777" s="205"/>
      <c r="CA777" s="205"/>
      <c r="CB777" s="205"/>
      <c r="CC777" s="198"/>
      <c r="CD777" s="198"/>
      <c r="CE777" s="198"/>
      <c r="CF777" s="198"/>
      <c r="CG777" s="198"/>
      <c r="CH777" s="198"/>
      <c r="CI777" s="198"/>
      <c r="CJ777" s="198"/>
      <c r="CK777" s="198"/>
      <c r="CL777" s="198"/>
      <c r="CM777" s="198"/>
      <c r="CN777"/>
      <c r="CO777"/>
      <c r="CP777"/>
      <c r="CQ777"/>
      <c r="CR777"/>
      <c r="CS777"/>
      <c r="CT777"/>
      <c r="CU777"/>
      <c r="CV777" s="199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97" customFormat="1" ht="18.75">
      <c r="A778" s="9"/>
      <c r="B778" s="201"/>
      <c r="C778" s="201"/>
      <c r="D778" s="203"/>
      <c r="E778" s="203"/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  <c r="Q778" s="203"/>
      <c r="R778" s="204"/>
      <c r="S778" s="204"/>
      <c r="T778" s="204"/>
      <c r="U778" s="204"/>
      <c r="V778" s="204"/>
      <c r="W778" s="205"/>
      <c r="X778" s="205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6"/>
      <c r="AI778" s="206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05"/>
      <c r="AT778" s="205"/>
      <c r="AU778" s="205"/>
      <c r="AV778" s="205"/>
      <c r="AW778" s="205"/>
      <c r="AX778" s="205"/>
      <c r="AY778" s="205"/>
      <c r="AZ778" s="205"/>
      <c r="BA778" s="205"/>
      <c r="BB778" s="205"/>
      <c r="BC778" s="205"/>
      <c r="BD778" s="205"/>
      <c r="BE778" s="205"/>
      <c r="BF778" s="205"/>
      <c r="BG778" s="205"/>
      <c r="BH778" s="205"/>
      <c r="BI778" s="205"/>
      <c r="BJ778" s="205"/>
      <c r="BK778" s="205"/>
      <c r="BL778" s="205"/>
      <c r="BM778" s="205"/>
      <c r="BN778" s="205"/>
      <c r="BO778" s="205"/>
      <c r="BP778" s="205"/>
      <c r="BQ778" s="205"/>
      <c r="BR778" s="205"/>
      <c r="BS778" s="205"/>
      <c r="BT778" s="205"/>
      <c r="BU778" s="205"/>
      <c r="BV778" s="205"/>
      <c r="BW778" s="205"/>
      <c r="BX778" s="205"/>
      <c r="BY778" s="205"/>
      <c r="BZ778" s="205"/>
      <c r="CA778" s="205"/>
      <c r="CB778" s="205"/>
      <c r="CC778" s="198"/>
      <c r="CD778" s="198"/>
      <c r="CE778" s="198"/>
      <c r="CF778" s="198"/>
      <c r="CG778" s="198"/>
      <c r="CH778" s="198"/>
      <c r="CI778" s="198"/>
      <c r="CJ778" s="198"/>
      <c r="CK778" s="198"/>
      <c r="CL778" s="198"/>
      <c r="CM778" s="198"/>
      <c r="CN778"/>
      <c r="CO778"/>
      <c r="CP778"/>
      <c r="CQ778"/>
      <c r="CR778"/>
      <c r="CS778"/>
      <c r="CT778"/>
      <c r="CU778"/>
      <c r="CV778" s="199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97" customFormat="1" ht="18.75">
      <c r="A779" s="9"/>
      <c r="B779" s="201"/>
      <c r="C779" s="201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3"/>
      <c r="Q779" s="203"/>
      <c r="R779" s="204"/>
      <c r="S779" s="204"/>
      <c r="T779" s="204"/>
      <c r="U779" s="204"/>
      <c r="V779" s="204"/>
      <c r="W779" s="205"/>
      <c r="X779" s="205"/>
      <c r="Y779" s="205"/>
      <c r="Z779" s="205"/>
      <c r="AA779" s="205"/>
      <c r="AB779" s="205"/>
      <c r="AC779" s="205"/>
      <c r="AD779" s="205"/>
      <c r="AE779" s="205"/>
      <c r="AF779" s="205"/>
      <c r="AG779" s="205"/>
      <c r="AH779" s="206"/>
      <c r="AI779" s="206"/>
      <c r="AJ779" s="205"/>
      <c r="AK779" s="205"/>
      <c r="AL779" s="205"/>
      <c r="AM779" s="205"/>
      <c r="AN779" s="205"/>
      <c r="AO779" s="205"/>
      <c r="AP779" s="205"/>
      <c r="AQ779" s="205"/>
      <c r="AR779" s="205"/>
      <c r="AS779" s="205"/>
      <c r="AT779" s="205"/>
      <c r="AU779" s="205"/>
      <c r="AV779" s="205"/>
      <c r="AW779" s="205"/>
      <c r="AX779" s="205"/>
      <c r="AY779" s="205"/>
      <c r="AZ779" s="205"/>
      <c r="BA779" s="205"/>
      <c r="BB779" s="205"/>
      <c r="BC779" s="205"/>
      <c r="BD779" s="205"/>
      <c r="BE779" s="205"/>
      <c r="BF779" s="205"/>
      <c r="BG779" s="205"/>
      <c r="BH779" s="205"/>
      <c r="BI779" s="205"/>
      <c r="BJ779" s="205"/>
      <c r="BK779" s="205"/>
      <c r="BL779" s="205"/>
      <c r="BM779" s="205"/>
      <c r="BN779" s="205"/>
      <c r="BO779" s="205"/>
      <c r="BP779" s="205"/>
      <c r="BQ779" s="205"/>
      <c r="BR779" s="205"/>
      <c r="BS779" s="205"/>
      <c r="BT779" s="205"/>
      <c r="BU779" s="205"/>
      <c r="BV779" s="205"/>
      <c r="BW779" s="205"/>
      <c r="BX779" s="205"/>
      <c r="BY779" s="205"/>
      <c r="BZ779" s="205"/>
      <c r="CA779" s="205"/>
      <c r="CB779" s="205"/>
      <c r="CC779" s="198"/>
      <c r="CD779" s="198"/>
      <c r="CE779" s="198"/>
      <c r="CF779" s="198"/>
      <c r="CG779" s="198"/>
      <c r="CH779" s="198"/>
      <c r="CI779" s="198"/>
      <c r="CJ779" s="198"/>
      <c r="CK779" s="198"/>
      <c r="CL779" s="198"/>
      <c r="CM779" s="198"/>
      <c r="CN779"/>
      <c r="CO779"/>
      <c r="CP779"/>
      <c r="CQ779"/>
      <c r="CR779"/>
      <c r="CS779"/>
      <c r="CT779"/>
      <c r="CU779"/>
      <c r="CV779" s="19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97" customFormat="1" ht="18.75">
      <c r="A780" s="9"/>
      <c r="B780" s="201"/>
      <c r="C780" s="201"/>
      <c r="D780" s="203"/>
      <c r="E780" s="203"/>
      <c r="F780" s="203"/>
      <c r="G780" s="203"/>
      <c r="H780" s="203"/>
      <c r="I780" s="203"/>
      <c r="J780" s="203"/>
      <c r="K780" s="203"/>
      <c r="L780" s="203"/>
      <c r="M780" s="203"/>
      <c r="N780" s="203"/>
      <c r="O780" s="203"/>
      <c r="P780" s="203"/>
      <c r="Q780" s="203"/>
      <c r="R780" s="204"/>
      <c r="S780" s="204"/>
      <c r="T780" s="204"/>
      <c r="U780" s="204"/>
      <c r="V780" s="204"/>
      <c r="W780" s="205"/>
      <c r="X780" s="205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6"/>
      <c r="AI780" s="206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05"/>
      <c r="AT780" s="205"/>
      <c r="AU780" s="205"/>
      <c r="AV780" s="205"/>
      <c r="AW780" s="205"/>
      <c r="AX780" s="205"/>
      <c r="AY780" s="205"/>
      <c r="AZ780" s="205"/>
      <c r="BA780" s="205"/>
      <c r="BB780" s="205"/>
      <c r="BC780" s="205"/>
      <c r="BD780" s="205"/>
      <c r="BE780" s="205"/>
      <c r="BF780" s="205"/>
      <c r="BG780" s="205"/>
      <c r="BH780" s="205"/>
      <c r="BI780" s="205"/>
      <c r="BJ780" s="205"/>
      <c r="BK780" s="205"/>
      <c r="BL780" s="205"/>
      <c r="BM780" s="205"/>
      <c r="BN780" s="205"/>
      <c r="BO780" s="205"/>
      <c r="BP780" s="205"/>
      <c r="BQ780" s="205"/>
      <c r="BR780" s="205"/>
      <c r="BS780" s="205"/>
      <c r="BT780" s="205"/>
      <c r="BU780" s="205"/>
      <c r="BV780" s="205"/>
      <c r="BW780" s="205"/>
      <c r="BX780" s="205"/>
      <c r="BY780" s="205"/>
      <c r="BZ780" s="205"/>
      <c r="CA780" s="205"/>
      <c r="CB780" s="205"/>
      <c r="CC780" s="198"/>
      <c r="CD780" s="198"/>
      <c r="CE780" s="198"/>
      <c r="CF780" s="198"/>
      <c r="CG780" s="198"/>
      <c r="CH780" s="198"/>
      <c r="CI780" s="198"/>
      <c r="CJ780" s="198"/>
      <c r="CK780" s="198"/>
      <c r="CL780" s="198"/>
      <c r="CM780" s="198"/>
      <c r="CN780"/>
      <c r="CO780"/>
      <c r="CP780"/>
      <c r="CQ780"/>
      <c r="CR780"/>
      <c r="CS780"/>
      <c r="CT780"/>
      <c r="CU780"/>
      <c r="CV780" s="199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97" customFormat="1" ht="18.75">
      <c r="A781" s="9"/>
      <c r="B781" s="201"/>
      <c r="C781" s="201"/>
      <c r="D781" s="203"/>
      <c r="E781" s="203"/>
      <c r="F781" s="203"/>
      <c r="G781" s="203"/>
      <c r="H781" s="203"/>
      <c r="I781" s="203"/>
      <c r="J781" s="203"/>
      <c r="K781" s="203"/>
      <c r="L781" s="203"/>
      <c r="M781" s="203"/>
      <c r="N781" s="203"/>
      <c r="O781" s="203"/>
      <c r="P781" s="203"/>
      <c r="Q781" s="203"/>
      <c r="R781" s="204"/>
      <c r="S781" s="204"/>
      <c r="T781" s="204"/>
      <c r="U781" s="204"/>
      <c r="V781" s="204"/>
      <c r="W781" s="205"/>
      <c r="X781" s="205"/>
      <c r="Y781" s="205"/>
      <c r="Z781" s="205"/>
      <c r="AA781" s="205"/>
      <c r="AB781" s="205"/>
      <c r="AC781" s="205"/>
      <c r="AD781" s="205"/>
      <c r="AE781" s="205"/>
      <c r="AF781" s="205"/>
      <c r="AG781" s="205"/>
      <c r="AH781" s="206"/>
      <c r="AI781" s="206"/>
      <c r="AJ781" s="205"/>
      <c r="AK781" s="205"/>
      <c r="AL781" s="205"/>
      <c r="AM781" s="205"/>
      <c r="AN781" s="205"/>
      <c r="AO781" s="205"/>
      <c r="AP781" s="205"/>
      <c r="AQ781" s="205"/>
      <c r="AR781" s="205"/>
      <c r="AS781" s="205"/>
      <c r="AT781" s="205"/>
      <c r="AU781" s="205"/>
      <c r="AV781" s="205"/>
      <c r="AW781" s="205"/>
      <c r="AX781" s="205"/>
      <c r="AY781" s="205"/>
      <c r="AZ781" s="205"/>
      <c r="BA781" s="205"/>
      <c r="BB781" s="205"/>
      <c r="BC781" s="205"/>
      <c r="BD781" s="205"/>
      <c r="BE781" s="205"/>
      <c r="BF781" s="205"/>
      <c r="BG781" s="205"/>
      <c r="BH781" s="205"/>
      <c r="BI781" s="205"/>
      <c r="BJ781" s="205"/>
      <c r="BK781" s="205"/>
      <c r="BL781" s="205"/>
      <c r="BM781" s="205"/>
      <c r="BN781" s="205"/>
      <c r="BO781" s="205"/>
      <c r="BP781" s="205"/>
      <c r="BQ781" s="205"/>
      <c r="BR781" s="205"/>
      <c r="BS781" s="205"/>
      <c r="BT781" s="205"/>
      <c r="BU781" s="205"/>
      <c r="BV781" s="205"/>
      <c r="BW781" s="205"/>
      <c r="BX781" s="205"/>
      <c r="BY781" s="205"/>
      <c r="BZ781" s="205"/>
      <c r="CA781" s="205"/>
      <c r="CB781" s="205"/>
      <c r="CC781" s="198"/>
      <c r="CD781" s="198"/>
      <c r="CE781" s="198"/>
      <c r="CF781" s="198"/>
      <c r="CG781" s="198"/>
      <c r="CH781" s="198"/>
      <c r="CI781" s="198"/>
      <c r="CJ781" s="198"/>
      <c r="CK781" s="198"/>
      <c r="CL781" s="198"/>
      <c r="CM781" s="198"/>
      <c r="CN781"/>
      <c r="CO781"/>
      <c r="CP781"/>
      <c r="CQ781"/>
      <c r="CR781"/>
      <c r="CS781"/>
      <c r="CT781"/>
      <c r="CU781"/>
      <c r="CV781" s="199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97" customFormat="1" ht="18.75">
      <c r="A782" s="9"/>
      <c r="B782" s="201"/>
      <c r="C782" s="201"/>
      <c r="D782" s="203"/>
      <c r="E782" s="203"/>
      <c r="F782" s="203"/>
      <c r="G782" s="203"/>
      <c r="H782" s="203"/>
      <c r="I782" s="203"/>
      <c r="J782" s="203"/>
      <c r="K782" s="203"/>
      <c r="L782" s="203"/>
      <c r="M782" s="203"/>
      <c r="N782" s="203"/>
      <c r="O782" s="203"/>
      <c r="P782" s="203"/>
      <c r="Q782" s="203"/>
      <c r="R782" s="204"/>
      <c r="S782" s="204"/>
      <c r="T782" s="204"/>
      <c r="U782" s="204"/>
      <c r="V782" s="204"/>
      <c r="W782" s="205"/>
      <c r="X782" s="205"/>
      <c r="Y782" s="205"/>
      <c r="Z782" s="205"/>
      <c r="AA782" s="205"/>
      <c r="AB782" s="205"/>
      <c r="AC782" s="205"/>
      <c r="AD782" s="205"/>
      <c r="AE782" s="205"/>
      <c r="AF782" s="205"/>
      <c r="AG782" s="205"/>
      <c r="AH782" s="206"/>
      <c r="AI782" s="206"/>
      <c r="AJ782" s="205"/>
      <c r="AK782" s="205"/>
      <c r="AL782" s="205"/>
      <c r="AM782" s="205"/>
      <c r="AN782" s="205"/>
      <c r="AO782" s="205"/>
      <c r="AP782" s="205"/>
      <c r="AQ782" s="205"/>
      <c r="AR782" s="205"/>
      <c r="AS782" s="205"/>
      <c r="AT782" s="205"/>
      <c r="AU782" s="205"/>
      <c r="AV782" s="205"/>
      <c r="AW782" s="205"/>
      <c r="AX782" s="205"/>
      <c r="AY782" s="205"/>
      <c r="AZ782" s="205"/>
      <c r="BA782" s="205"/>
      <c r="BB782" s="205"/>
      <c r="BC782" s="205"/>
      <c r="BD782" s="205"/>
      <c r="BE782" s="205"/>
      <c r="BF782" s="205"/>
      <c r="BG782" s="205"/>
      <c r="BH782" s="205"/>
      <c r="BI782" s="205"/>
      <c r="BJ782" s="205"/>
      <c r="BK782" s="205"/>
      <c r="BL782" s="205"/>
      <c r="BM782" s="205"/>
      <c r="BN782" s="205"/>
      <c r="BO782" s="205"/>
      <c r="BP782" s="205"/>
      <c r="BQ782" s="205"/>
      <c r="BR782" s="205"/>
      <c r="BS782" s="205"/>
      <c r="BT782" s="205"/>
      <c r="BU782" s="205"/>
      <c r="BV782" s="205"/>
      <c r="BW782" s="205"/>
      <c r="BX782" s="205"/>
      <c r="BY782" s="205"/>
      <c r="BZ782" s="205"/>
      <c r="CA782" s="205"/>
      <c r="CB782" s="205"/>
      <c r="CC782" s="198"/>
      <c r="CD782" s="198"/>
      <c r="CE782" s="198"/>
      <c r="CF782" s="198"/>
      <c r="CG782" s="198"/>
      <c r="CH782" s="198"/>
      <c r="CI782" s="198"/>
      <c r="CJ782" s="198"/>
      <c r="CK782" s="198"/>
      <c r="CL782" s="198"/>
      <c r="CM782" s="198"/>
      <c r="CN782"/>
      <c r="CO782"/>
      <c r="CP782"/>
      <c r="CQ782"/>
      <c r="CR782"/>
      <c r="CS782"/>
      <c r="CT782"/>
      <c r="CU782"/>
      <c r="CV782" s="199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97" customFormat="1" ht="18.75">
      <c r="A783" s="9"/>
      <c r="B783" s="201"/>
      <c r="C783" s="201"/>
      <c r="D783" s="203"/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  <c r="Q783" s="203"/>
      <c r="R783" s="204"/>
      <c r="S783" s="204"/>
      <c r="T783" s="204"/>
      <c r="U783" s="204"/>
      <c r="V783" s="204"/>
      <c r="W783" s="205"/>
      <c r="X783" s="205"/>
      <c r="Y783" s="205"/>
      <c r="Z783" s="205"/>
      <c r="AA783" s="205"/>
      <c r="AB783" s="205"/>
      <c r="AC783" s="205"/>
      <c r="AD783" s="205"/>
      <c r="AE783" s="205"/>
      <c r="AF783" s="205"/>
      <c r="AG783" s="205"/>
      <c r="AH783" s="206"/>
      <c r="AI783" s="206"/>
      <c r="AJ783" s="205"/>
      <c r="AK783" s="205"/>
      <c r="AL783" s="205"/>
      <c r="AM783" s="205"/>
      <c r="AN783" s="205"/>
      <c r="AO783" s="205"/>
      <c r="AP783" s="205"/>
      <c r="AQ783" s="205"/>
      <c r="AR783" s="205"/>
      <c r="AS783" s="205"/>
      <c r="AT783" s="205"/>
      <c r="AU783" s="205"/>
      <c r="AV783" s="205"/>
      <c r="AW783" s="205"/>
      <c r="AX783" s="205"/>
      <c r="AY783" s="205"/>
      <c r="AZ783" s="205"/>
      <c r="BA783" s="205"/>
      <c r="BB783" s="205"/>
      <c r="BC783" s="205"/>
      <c r="BD783" s="205"/>
      <c r="BE783" s="205"/>
      <c r="BF783" s="205"/>
      <c r="BG783" s="205"/>
      <c r="BH783" s="205"/>
      <c r="BI783" s="205"/>
      <c r="BJ783" s="205"/>
      <c r="BK783" s="205"/>
      <c r="BL783" s="205"/>
      <c r="BM783" s="205"/>
      <c r="BN783" s="205"/>
      <c r="BO783" s="205"/>
      <c r="BP783" s="205"/>
      <c r="BQ783" s="205"/>
      <c r="BR783" s="205"/>
      <c r="BS783" s="205"/>
      <c r="BT783" s="205"/>
      <c r="BU783" s="205"/>
      <c r="BV783" s="205"/>
      <c r="BW783" s="205"/>
      <c r="BX783" s="205"/>
      <c r="BY783" s="205"/>
      <c r="BZ783" s="205"/>
      <c r="CA783" s="205"/>
      <c r="CB783" s="205"/>
      <c r="CC783" s="198"/>
      <c r="CD783" s="198"/>
      <c r="CE783" s="198"/>
      <c r="CF783" s="198"/>
      <c r="CG783" s="198"/>
      <c r="CH783" s="198"/>
      <c r="CI783" s="198"/>
      <c r="CJ783" s="198"/>
      <c r="CK783" s="198"/>
      <c r="CL783" s="198"/>
      <c r="CM783" s="198"/>
      <c r="CN783"/>
      <c r="CO783"/>
      <c r="CP783"/>
      <c r="CQ783"/>
      <c r="CR783"/>
      <c r="CS783"/>
      <c r="CT783"/>
      <c r="CU783"/>
      <c r="CV783" s="199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97" customFormat="1" ht="18.75">
      <c r="A784" s="9"/>
      <c r="B784" s="201"/>
      <c r="C784" s="201"/>
      <c r="D784" s="203"/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  <c r="Q784" s="203"/>
      <c r="R784" s="204"/>
      <c r="S784" s="204"/>
      <c r="T784" s="204"/>
      <c r="U784" s="204"/>
      <c r="V784" s="204"/>
      <c r="W784" s="205"/>
      <c r="X784" s="205"/>
      <c r="Y784" s="205"/>
      <c r="Z784" s="205"/>
      <c r="AA784" s="205"/>
      <c r="AB784" s="205"/>
      <c r="AC784" s="205"/>
      <c r="AD784" s="205"/>
      <c r="AE784" s="205"/>
      <c r="AF784" s="205"/>
      <c r="AG784" s="205"/>
      <c r="AH784" s="206"/>
      <c r="AI784" s="206"/>
      <c r="AJ784" s="205"/>
      <c r="AK784" s="205"/>
      <c r="AL784" s="205"/>
      <c r="AM784" s="205"/>
      <c r="AN784" s="205"/>
      <c r="AO784" s="205"/>
      <c r="AP784" s="205"/>
      <c r="AQ784" s="205"/>
      <c r="AR784" s="205"/>
      <c r="AS784" s="205"/>
      <c r="AT784" s="205"/>
      <c r="AU784" s="205"/>
      <c r="AV784" s="205"/>
      <c r="AW784" s="205"/>
      <c r="AX784" s="205"/>
      <c r="AY784" s="205"/>
      <c r="AZ784" s="205"/>
      <c r="BA784" s="205"/>
      <c r="BB784" s="205"/>
      <c r="BC784" s="205"/>
      <c r="BD784" s="205"/>
      <c r="BE784" s="205"/>
      <c r="BF784" s="205"/>
      <c r="BG784" s="205"/>
      <c r="BH784" s="205"/>
      <c r="BI784" s="205"/>
      <c r="BJ784" s="205"/>
      <c r="BK784" s="205"/>
      <c r="BL784" s="205"/>
      <c r="BM784" s="205"/>
      <c r="BN784" s="205"/>
      <c r="BO784" s="205"/>
      <c r="BP784" s="205"/>
      <c r="BQ784" s="205"/>
      <c r="BR784" s="205"/>
      <c r="BS784" s="205"/>
      <c r="BT784" s="205"/>
      <c r="BU784" s="205"/>
      <c r="BV784" s="205"/>
      <c r="BW784" s="205"/>
      <c r="BX784" s="205"/>
      <c r="BY784" s="205"/>
      <c r="BZ784" s="205"/>
      <c r="CA784" s="205"/>
      <c r="CB784" s="205"/>
      <c r="CC784" s="198"/>
      <c r="CD784" s="198"/>
      <c r="CE784" s="198"/>
      <c r="CF784" s="198"/>
      <c r="CG784" s="198"/>
      <c r="CH784" s="198"/>
      <c r="CI784" s="198"/>
      <c r="CJ784" s="198"/>
      <c r="CK784" s="198"/>
      <c r="CL784" s="198"/>
      <c r="CM784" s="198"/>
      <c r="CN784"/>
      <c r="CO784"/>
      <c r="CP784"/>
      <c r="CQ784"/>
      <c r="CR784"/>
      <c r="CS784"/>
      <c r="CT784"/>
      <c r="CU784"/>
      <c r="CV784" s="199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97" customFormat="1" ht="18.75">
      <c r="A785" s="9"/>
      <c r="B785" s="201"/>
      <c r="C785" s="201"/>
      <c r="D785" s="203"/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  <c r="Q785" s="203"/>
      <c r="R785" s="204"/>
      <c r="S785" s="204"/>
      <c r="T785" s="204"/>
      <c r="U785" s="204"/>
      <c r="V785" s="204"/>
      <c r="W785" s="205"/>
      <c r="X785" s="205"/>
      <c r="Y785" s="205"/>
      <c r="Z785" s="205"/>
      <c r="AA785" s="205"/>
      <c r="AB785" s="205"/>
      <c r="AC785" s="205"/>
      <c r="AD785" s="205"/>
      <c r="AE785" s="205"/>
      <c r="AF785" s="205"/>
      <c r="AG785" s="205"/>
      <c r="AH785" s="206"/>
      <c r="AI785" s="206"/>
      <c r="AJ785" s="205"/>
      <c r="AK785" s="205"/>
      <c r="AL785" s="205"/>
      <c r="AM785" s="205"/>
      <c r="AN785" s="205"/>
      <c r="AO785" s="205"/>
      <c r="AP785" s="205"/>
      <c r="AQ785" s="205"/>
      <c r="AR785" s="205"/>
      <c r="AS785" s="205"/>
      <c r="AT785" s="205"/>
      <c r="AU785" s="205"/>
      <c r="AV785" s="205"/>
      <c r="AW785" s="205"/>
      <c r="AX785" s="205"/>
      <c r="AY785" s="205"/>
      <c r="AZ785" s="205"/>
      <c r="BA785" s="205"/>
      <c r="BB785" s="205"/>
      <c r="BC785" s="205"/>
      <c r="BD785" s="205"/>
      <c r="BE785" s="205"/>
      <c r="BF785" s="205"/>
      <c r="BG785" s="205"/>
      <c r="BH785" s="205"/>
      <c r="BI785" s="205"/>
      <c r="BJ785" s="205"/>
      <c r="BK785" s="205"/>
      <c r="BL785" s="205"/>
      <c r="BM785" s="205"/>
      <c r="BN785" s="205"/>
      <c r="BO785" s="205"/>
      <c r="BP785" s="205"/>
      <c r="BQ785" s="205"/>
      <c r="BR785" s="205"/>
      <c r="BS785" s="205"/>
      <c r="BT785" s="205"/>
      <c r="BU785" s="205"/>
      <c r="BV785" s="205"/>
      <c r="BW785" s="205"/>
      <c r="BX785" s="205"/>
      <c r="BY785" s="205"/>
      <c r="BZ785" s="205"/>
      <c r="CA785" s="205"/>
      <c r="CB785" s="205"/>
      <c r="CC785" s="198"/>
      <c r="CD785" s="198"/>
      <c r="CE785" s="198"/>
      <c r="CF785" s="198"/>
      <c r="CG785" s="198"/>
      <c r="CH785" s="198"/>
      <c r="CI785" s="198"/>
      <c r="CJ785" s="198"/>
      <c r="CK785" s="198"/>
      <c r="CL785" s="198"/>
      <c r="CM785" s="198"/>
      <c r="CN785"/>
      <c r="CO785"/>
      <c r="CP785"/>
      <c r="CQ785"/>
      <c r="CR785"/>
      <c r="CS785"/>
      <c r="CT785"/>
      <c r="CU785"/>
      <c r="CV785" s="199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97" customFormat="1" ht="18.75">
      <c r="A786" s="9"/>
      <c r="B786" s="201"/>
      <c r="C786" s="201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  <c r="Q786" s="203"/>
      <c r="R786" s="204"/>
      <c r="S786" s="204"/>
      <c r="T786" s="204"/>
      <c r="U786" s="204"/>
      <c r="V786" s="204"/>
      <c r="W786" s="205"/>
      <c r="X786" s="205"/>
      <c r="Y786" s="205"/>
      <c r="Z786" s="205"/>
      <c r="AA786" s="205"/>
      <c r="AB786" s="205"/>
      <c r="AC786" s="205"/>
      <c r="AD786" s="205"/>
      <c r="AE786" s="205"/>
      <c r="AF786" s="205"/>
      <c r="AG786" s="205"/>
      <c r="AH786" s="206"/>
      <c r="AI786" s="206"/>
      <c r="AJ786" s="205"/>
      <c r="AK786" s="205"/>
      <c r="AL786" s="205"/>
      <c r="AM786" s="205"/>
      <c r="AN786" s="205"/>
      <c r="AO786" s="205"/>
      <c r="AP786" s="205"/>
      <c r="AQ786" s="205"/>
      <c r="AR786" s="205"/>
      <c r="AS786" s="205"/>
      <c r="AT786" s="205"/>
      <c r="AU786" s="205"/>
      <c r="AV786" s="205"/>
      <c r="AW786" s="205"/>
      <c r="AX786" s="205"/>
      <c r="AY786" s="205"/>
      <c r="AZ786" s="205"/>
      <c r="BA786" s="205"/>
      <c r="BB786" s="205"/>
      <c r="BC786" s="205"/>
      <c r="BD786" s="205"/>
      <c r="BE786" s="205"/>
      <c r="BF786" s="205"/>
      <c r="BG786" s="205"/>
      <c r="BH786" s="205"/>
      <c r="BI786" s="205"/>
      <c r="BJ786" s="205"/>
      <c r="BK786" s="205"/>
      <c r="BL786" s="205"/>
      <c r="BM786" s="205"/>
      <c r="BN786" s="205"/>
      <c r="BO786" s="205"/>
      <c r="BP786" s="205"/>
      <c r="BQ786" s="205"/>
      <c r="BR786" s="205"/>
      <c r="BS786" s="205"/>
      <c r="BT786" s="205"/>
      <c r="BU786" s="205"/>
      <c r="BV786" s="205"/>
      <c r="BW786" s="205"/>
      <c r="BX786" s="205"/>
      <c r="BY786" s="205"/>
      <c r="BZ786" s="205"/>
      <c r="CA786" s="205"/>
      <c r="CB786" s="205"/>
      <c r="CC786" s="198"/>
      <c r="CD786" s="198"/>
      <c r="CE786" s="198"/>
      <c r="CF786" s="198"/>
      <c r="CG786" s="198"/>
      <c r="CH786" s="198"/>
      <c r="CI786" s="198"/>
      <c r="CJ786" s="198"/>
      <c r="CK786" s="198"/>
      <c r="CL786" s="198"/>
      <c r="CM786" s="198"/>
      <c r="CN786"/>
      <c r="CO786"/>
      <c r="CP786"/>
      <c r="CQ786"/>
      <c r="CR786"/>
      <c r="CS786"/>
      <c r="CT786"/>
      <c r="CU786"/>
      <c r="CV786" s="199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97" customFormat="1" ht="18.75">
      <c r="A787" s="9"/>
      <c r="B787" s="201"/>
      <c r="C787" s="201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4"/>
      <c r="S787" s="204"/>
      <c r="T787" s="204"/>
      <c r="U787" s="204"/>
      <c r="V787" s="204"/>
      <c r="W787" s="205"/>
      <c r="X787" s="205"/>
      <c r="Y787" s="205"/>
      <c r="Z787" s="205"/>
      <c r="AA787" s="205"/>
      <c r="AB787" s="205"/>
      <c r="AC787" s="205"/>
      <c r="AD787" s="205"/>
      <c r="AE787" s="205"/>
      <c r="AF787" s="205"/>
      <c r="AG787" s="205"/>
      <c r="AH787" s="206"/>
      <c r="AI787" s="206"/>
      <c r="AJ787" s="205"/>
      <c r="AK787" s="205"/>
      <c r="AL787" s="205"/>
      <c r="AM787" s="205"/>
      <c r="AN787" s="205"/>
      <c r="AO787" s="205"/>
      <c r="AP787" s="205"/>
      <c r="AQ787" s="205"/>
      <c r="AR787" s="205"/>
      <c r="AS787" s="205"/>
      <c r="AT787" s="205"/>
      <c r="AU787" s="205"/>
      <c r="AV787" s="205"/>
      <c r="AW787" s="205"/>
      <c r="AX787" s="205"/>
      <c r="AY787" s="205"/>
      <c r="AZ787" s="205"/>
      <c r="BA787" s="205"/>
      <c r="BB787" s="205"/>
      <c r="BC787" s="205"/>
      <c r="BD787" s="205"/>
      <c r="BE787" s="205"/>
      <c r="BF787" s="205"/>
      <c r="BG787" s="205"/>
      <c r="BH787" s="205"/>
      <c r="BI787" s="205"/>
      <c r="BJ787" s="205"/>
      <c r="BK787" s="205"/>
      <c r="BL787" s="205"/>
      <c r="BM787" s="205"/>
      <c r="BN787" s="205"/>
      <c r="BO787" s="205"/>
      <c r="BP787" s="205"/>
      <c r="BQ787" s="205"/>
      <c r="BR787" s="205"/>
      <c r="BS787" s="205"/>
      <c r="BT787" s="205"/>
      <c r="BU787" s="205"/>
      <c r="BV787" s="205"/>
      <c r="BW787" s="205"/>
      <c r="BX787" s="205"/>
      <c r="BY787" s="205"/>
      <c r="BZ787" s="205"/>
      <c r="CA787" s="205"/>
      <c r="CB787" s="205"/>
      <c r="CC787" s="198"/>
      <c r="CD787" s="198"/>
      <c r="CE787" s="198"/>
      <c r="CF787" s="198"/>
      <c r="CG787" s="198"/>
      <c r="CH787" s="198"/>
      <c r="CI787" s="198"/>
      <c r="CJ787" s="198"/>
      <c r="CK787" s="198"/>
      <c r="CL787" s="198"/>
      <c r="CM787" s="198"/>
      <c r="CN787"/>
      <c r="CO787"/>
      <c r="CP787"/>
      <c r="CQ787"/>
      <c r="CR787"/>
      <c r="CS787"/>
      <c r="CT787"/>
      <c r="CU787"/>
      <c r="CV787" s="199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97" customFormat="1" ht="18.75">
      <c r="A788" s="9"/>
      <c r="B788" s="201"/>
      <c r="C788" s="201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4"/>
      <c r="S788" s="204"/>
      <c r="T788" s="204"/>
      <c r="U788" s="204"/>
      <c r="V788" s="204"/>
      <c r="W788" s="205"/>
      <c r="X788" s="205"/>
      <c r="Y788" s="205"/>
      <c r="Z788" s="205"/>
      <c r="AA788" s="205"/>
      <c r="AB788" s="205"/>
      <c r="AC788" s="205"/>
      <c r="AD788" s="205"/>
      <c r="AE788" s="205"/>
      <c r="AF788" s="205"/>
      <c r="AG788" s="205"/>
      <c r="AH788" s="206"/>
      <c r="AI788" s="206"/>
      <c r="AJ788" s="205"/>
      <c r="AK788" s="205"/>
      <c r="AL788" s="205"/>
      <c r="AM788" s="205"/>
      <c r="AN788" s="205"/>
      <c r="AO788" s="205"/>
      <c r="AP788" s="205"/>
      <c r="AQ788" s="205"/>
      <c r="AR788" s="205"/>
      <c r="AS788" s="205"/>
      <c r="AT788" s="205"/>
      <c r="AU788" s="205"/>
      <c r="AV788" s="205"/>
      <c r="AW788" s="205"/>
      <c r="AX788" s="205"/>
      <c r="AY788" s="205"/>
      <c r="AZ788" s="205"/>
      <c r="BA788" s="205"/>
      <c r="BB788" s="205"/>
      <c r="BC788" s="205"/>
      <c r="BD788" s="205"/>
      <c r="BE788" s="205"/>
      <c r="BF788" s="205"/>
      <c r="BG788" s="205"/>
      <c r="BH788" s="205"/>
      <c r="BI788" s="205"/>
      <c r="BJ788" s="205"/>
      <c r="BK788" s="205"/>
      <c r="BL788" s="205"/>
      <c r="BM788" s="205"/>
      <c r="BN788" s="205"/>
      <c r="BO788" s="205"/>
      <c r="BP788" s="205"/>
      <c r="BQ788" s="205"/>
      <c r="BR788" s="205"/>
      <c r="BS788" s="205"/>
      <c r="BT788" s="205"/>
      <c r="BU788" s="205"/>
      <c r="BV788" s="205"/>
      <c r="BW788" s="205"/>
      <c r="BX788" s="205"/>
      <c r="BY788" s="205"/>
      <c r="BZ788" s="205"/>
      <c r="CA788" s="205"/>
      <c r="CB788" s="205"/>
      <c r="CC788" s="198"/>
      <c r="CD788" s="198"/>
      <c r="CE788" s="198"/>
      <c r="CF788" s="198"/>
      <c r="CG788" s="198"/>
      <c r="CH788" s="198"/>
      <c r="CI788" s="198"/>
      <c r="CJ788" s="198"/>
      <c r="CK788" s="198"/>
      <c r="CL788" s="198"/>
      <c r="CM788" s="198"/>
      <c r="CN788"/>
      <c r="CO788"/>
      <c r="CP788"/>
      <c r="CQ788"/>
      <c r="CR788"/>
      <c r="CS788"/>
      <c r="CT788"/>
      <c r="CU788"/>
      <c r="CV788" s="199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97" customFormat="1" ht="18.75">
      <c r="A789" s="9"/>
      <c r="B789" s="201"/>
      <c r="C789" s="201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N789" s="203"/>
      <c r="O789" s="203"/>
      <c r="P789" s="203"/>
      <c r="Q789" s="203"/>
      <c r="R789" s="204"/>
      <c r="S789" s="204"/>
      <c r="T789" s="204"/>
      <c r="U789" s="204"/>
      <c r="V789" s="204"/>
      <c r="W789" s="205"/>
      <c r="X789" s="205"/>
      <c r="Y789" s="205"/>
      <c r="Z789" s="205"/>
      <c r="AA789" s="205"/>
      <c r="AB789" s="205"/>
      <c r="AC789" s="205"/>
      <c r="AD789" s="205"/>
      <c r="AE789" s="205"/>
      <c r="AF789" s="205"/>
      <c r="AG789" s="205"/>
      <c r="AH789" s="206"/>
      <c r="AI789" s="206"/>
      <c r="AJ789" s="205"/>
      <c r="AK789" s="205"/>
      <c r="AL789" s="205"/>
      <c r="AM789" s="205"/>
      <c r="AN789" s="205"/>
      <c r="AO789" s="205"/>
      <c r="AP789" s="205"/>
      <c r="AQ789" s="205"/>
      <c r="AR789" s="205"/>
      <c r="AS789" s="205"/>
      <c r="AT789" s="205"/>
      <c r="AU789" s="205"/>
      <c r="AV789" s="205"/>
      <c r="AW789" s="205"/>
      <c r="AX789" s="205"/>
      <c r="AY789" s="205"/>
      <c r="AZ789" s="205"/>
      <c r="BA789" s="205"/>
      <c r="BB789" s="205"/>
      <c r="BC789" s="205"/>
      <c r="BD789" s="205"/>
      <c r="BE789" s="205"/>
      <c r="BF789" s="205"/>
      <c r="BG789" s="205"/>
      <c r="BH789" s="205"/>
      <c r="BI789" s="205"/>
      <c r="BJ789" s="205"/>
      <c r="BK789" s="205"/>
      <c r="BL789" s="205"/>
      <c r="BM789" s="205"/>
      <c r="BN789" s="205"/>
      <c r="BO789" s="205"/>
      <c r="BP789" s="205"/>
      <c r="BQ789" s="205"/>
      <c r="BR789" s="205"/>
      <c r="BS789" s="205"/>
      <c r="BT789" s="205"/>
      <c r="BU789" s="205"/>
      <c r="BV789" s="205"/>
      <c r="BW789" s="205"/>
      <c r="BX789" s="205"/>
      <c r="BY789" s="205"/>
      <c r="BZ789" s="205"/>
      <c r="CA789" s="205"/>
      <c r="CB789" s="205"/>
      <c r="CC789" s="198"/>
      <c r="CD789" s="198"/>
      <c r="CE789" s="198"/>
      <c r="CF789" s="198"/>
      <c r="CG789" s="198"/>
      <c r="CH789" s="198"/>
      <c r="CI789" s="198"/>
      <c r="CJ789" s="198"/>
      <c r="CK789" s="198"/>
      <c r="CL789" s="198"/>
      <c r="CM789" s="198"/>
      <c r="CN789"/>
      <c r="CO789"/>
      <c r="CP789"/>
      <c r="CQ789"/>
      <c r="CR789"/>
      <c r="CS789"/>
      <c r="CT789"/>
      <c r="CU789"/>
      <c r="CV789" s="19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97" customFormat="1" ht="18.75">
      <c r="A790" s="9"/>
      <c r="B790" s="201"/>
      <c r="C790" s="201"/>
      <c r="D790" s="203"/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  <c r="Q790" s="203"/>
      <c r="R790" s="204"/>
      <c r="S790" s="204"/>
      <c r="T790" s="204"/>
      <c r="U790" s="204"/>
      <c r="V790" s="204"/>
      <c r="W790" s="205"/>
      <c r="X790" s="205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6"/>
      <c r="AI790" s="206"/>
      <c r="AJ790" s="205"/>
      <c r="AK790" s="205"/>
      <c r="AL790" s="205"/>
      <c r="AM790" s="205"/>
      <c r="AN790" s="205"/>
      <c r="AO790" s="205"/>
      <c r="AP790" s="205"/>
      <c r="AQ790" s="205"/>
      <c r="AR790" s="205"/>
      <c r="AS790" s="205"/>
      <c r="AT790" s="205"/>
      <c r="AU790" s="205"/>
      <c r="AV790" s="205"/>
      <c r="AW790" s="205"/>
      <c r="AX790" s="205"/>
      <c r="AY790" s="205"/>
      <c r="AZ790" s="205"/>
      <c r="BA790" s="205"/>
      <c r="BB790" s="205"/>
      <c r="BC790" s="205"/>
      <c r="BD790" s="205"/>
      <c r="BE790" s="205"/>
      <c r="BF790" s="205"/>
      <c r="BG790" s="205"/>
      <c r="BH790" s="205"/>
      <c r="BI790" s="205"/>
      <c r="BJ790" s="205"/>
      <c r="BK790" s="205"/>
      <c r="BL790" s="205"/>
      <c r="BM790" s="205"/>
      <c r="BN790" s="205"/>
      <c r="BO790" s="205"/>
      <c r="BP790" s="205"/>
      <c r="BQ790" s="205"/>
      <c r="BR790" s="205"/>
      <c r="BS790" s="205"/>
      <c r="BT790" s="205"/>
      <c r="BU790" s="205"/>
      <c r="BV790" s="205"/>
      <c r="BW790" s="205"/>
      <c r="BX790" s="205"/>
      <c r="BY790" s="205"/>
      <c r="BZ790" s="205"/>
      <c r="CA790" s="205"/>
      <c r="CB790" s="205"/>
      <c r="CC790" s="198"/>
      <c r="CD790" s="198"/>
      <c r="CE790" s="198"/>
      <c r="CF790" s="198"/>
      <c r="CG790" s="198"/>
      <c r="CH790" s="198"/>
      <c r="CI790" s="198"/>
      <c r="CJ790" s="198"/>
      <c r="CK790" s="198"/>
      <c r="CL790" s="198"/>
      <c r="CM790" s="198"/>
      <c r="CN790"/>
      <c r="CO790"/>
      <c r="CP790"/>
      <c r="CQ790"/>
      <c r="CR790"/>
      <c r="CS790"/>
      <c r="CT790"/>
      <c r="CU790"/>
      <c r="CV790" s="199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97" customFormat="1" ht="18.75">
      <c r="A791" s="9"/>
      <c r="B791" s="201"/>
      <c r="C791" s="201"/>
      <c r="D791" s="203"/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  <c r="Q791" s="203"/>
      <c r="R791" s="204"/>
      <c r="S791" s="204"/>
      <c r="T791" s="204"/>
      <c r="U791" s="204"/>
      <c r="V791" s="204"/>
      <c r="W791" s="205"/>
      <c r="X791" s="205"/>
      <c r="Y791" s="205"/>
      <c r="Z791" s="205"/>
      <c r="AA791" s="205"/>
      <c r="AB791" s="205"/>
      <c r="AC791" s="205"/>
      <c r="AD791" s="205"/>
      <c r="AE791" s="205"/>
      <c r="AF791" s="205"/>
      <c r="AG791" s="205"/>
      <c r="AH791" s="206"/>
      <c r="AI791" s="206"/>
      <c r="AJ791" s="205"/>
      <c r="AK791" s="205"/>
      <c r="AL791" s="205"/>
      <c r="AM791" s="205"/>
      <c r="AN791" s="205"/>
      <c r="AO791" s="205"/>
      <c r="AP791" s="205"/>
      <c r="AQ791" s="205"/>
      <c r="AR791" s="205"/>
      <c r="AS791" s="205"/>
      <c r="AT791" s="205"/>
      <c r="AU791" s="205"/>
      <c r="AV791" s="205"/>
      <c r="AW791" s="205"/>
      <c r="AX791" s="205"/>
      <c r="AY791" s="205"/>
      <c r="AZ791" s="205"/>
      <c r="BA791" s="205"/>
      <c r="BB791" s="205"/>
      <c r="BC791" s="205"/>
      <c r="BD791" s="205"/>
      <c r="BE791" s="205"/>
      <c r="BF791" s="205"/>
      <c r="BG791" s="205"/>
      <c r="BH791" s="205"/>
      <c r="BI791" s="205"/>
      <c r="BJ791" s="205"/>
      <c r="BK791" s="205"/>
      <c r="BL791" s="205"/>
      <c r="BM791" s="205"/>
      <c r="BN791" s="205"/>
      <c r="BO791" s="205"/>
      <c r="BP791" s="205"/>
      <c r="BQ791" s="205"/>
      <c r="BR791" s="205"/>
      <c r="BS791" s="205"/>
      <c r="BT791" s="205"/>
      <c r="BU791" s="205"/>
      <c r="BV791" s="205"/>
      <c r="BW791" s="205"/>
      <c r="BX791" s="205"/>
      <c r="BY791" s="205"/>
      <c r="BZ791" s="205"/>
      <c r="CA791" s="205"/>
      <c r="CB791" s="205"/>
      <c r="CC791" s="198"/>
      <c r="CD791" s="198"/>
      <c r="CE791" s="198"/>
      <c r="CF791" s="198"/>
      <c r="CG791" s="198"/>
      <c r="CH791" s="198"/>
      <c r="CI791" s="198"/>
      <c r="CJ791" s="198"/>
      <c r="CK791" s="198"/>
      <c r="CL791" s="198"/>
      <c r="CM791" s="198"/>
      <c r="CN791"/>
      <c r="CO791"/>
      <c r="CP791"/>
      <c r="CQ791"/>
      <c r="CR791"/>
      <c r="CS791"/>
      <c r="CT791"/>
      <c r="CU791"/>
      <c r="CV791" s="199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97" customFormat="1" ht="18.75">
      <c r="A792" s="9"/>
      <c r="B792" s="201"/>
      <c r="C792" s="201"/>
      <c r="D792" s="203"/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203"/>
      <c r="R792" s="204"/>
      <c r="S792" s="204"/>
      <c r="T792" s="204"/>
      <c r="U792" s="204"/>
      <c r="V792" s="204"/>
      <c r="W792" s="205"/>
      <c r="X792" s="205"/>
      <c r="Y792" s="205"/>
      <c r="Z792" s="205"/>
      <c r="AA792" s="205"/>
      <c r="AB792" s="205"/>
      <c r="AC792" s="205"/>
      <c r="AD792" s="205"/>
      <c r="AE792" s="205"/>
      <c r="AF792" s="205"/>
      <c r="AG792" s="205"/>
      <c r="AH792" s="206"/>
      <c r="AI792" s="206"/>
      <c r="AJ792" s="205"/>
      <c r="AK792" s="205"/>
      <c r="AL792" s="205"/>
      <c r="AM792" s="205"/>
      <c r="AN792" s="205"/>
      <c r="AO792" s="205"/>
      <c r="AP792" s="205"/>
      <c r="AQ792" s="205"/>
      <c r="AR792" s="205"/>
      <c r="AS792" s="205"/>
      <c r="AT792" s="205"/>
      <c r="AU792" s="205"/>
      <c r="AV792" s="205"/>
      <c r="AW792" s="205"/>
      <c r="AX792" s="205"/>
      <c r="AY792" s="205"/>
      <c r="AZ792" s="205"/>
      <c r="BA792" s="205"/>
      <c r="BB792" s="205"/>
      <c r="BC792" s="205"/>
      <c r="BD792" s="205"/>
      <c r="BE792" s="205"/>
      <c r="BF792" s="205"/>
      <c r="BG792" s="205"/>
      <c r="BH792" s="205"/>
      <c r="BI792" s="205"/>
      <c r="BJ792" s="205"/>
      <c r="BK792" s="205"/>
      <c r="BL792" s="205"/>
      <c r="BM792" s="205"/>
      <c r="BN792" s="205"/>
      <c r="BO792" s="205"/>
      <c r="BP792" s="205"/>
      <c r="BQ792" s="205"/>
      <c r="BR792" s="205"/>
      <c r="BS792" s="205"/>
      <c r="BT792" s="205"/>
      <c r="BU792" s="205"/>
      <c r="BV792" s="205"/>
      <c r="BW792" s="205"/>
      <c r="BX792" s="205"/>
      <c r="BY792" s="205"/>
      <c r="BZ792" s="205"/>
      <c r="CA792" s="205"/>
      <c r="CB792" s="205"/>
      <c r="CC792" s="198"/>
      <c r="CD792" s="198"/>
      <c r="CE792" s="198"/>
      <c r="CF792" s="198"/>
      <c r="CG792" s="198"/>
      <c r="CH792" s="198"/>
      <c r="CI792" s="198"/>
      <c r="CJ792" s="198"/>
      <c r="CK792" s="198"/>
      <c r="CL792" s="198"/>
      <c r="CM792" s="198"/>
      <c r="CN792"/>
      <c r="CO792"/>
      <c r="CP792"/>
      <c r="CQ792"/>
      <c r="CR792"/>
      <c r="CS792"/>
      <c r="CT792"/>
      <c r="CU792"/>
      <c r="CV792" s="199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97" customFormat="1" ht="18.75">
      <c r="A793" s="9"/>
      <c r="B793" s="201"/>
      <c r="C793" s="201"/>
      <c r="D793" s="203"/>
      <c r="E793" s="203"/>
      <c r="F793" s="203"/>
      <c r="G793" s="203"/>
      <c r="H793" s="203"/>
      <c r="I793" s="203"/>
      <c r="J793" s="203"/>
      <c r="K793" s="203"/>
      <c r="L793" s="203"/>
      <c r="M793" s="203"/>
      <c r="N793" s="203"/>
      <c r="O793" s="203"/>
      <c r="P793" s="203"/>
      <c r="Q793" s="203"/>
      <c r="R793" s="204"/>
      <c r="S793" s="204"/>
      <c r="T793" s="204"/>
      <c r="U793" s="204"/>
      <c r="V793" s="204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6"/>
      <c r="AI793" s="206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5"/>
      <c r="AT793" s="205"/>
      <c r="AU793" s="205"/>
      <c r="AV793" s="205"/>
      <c r="AW793" s="205"/>
      <c r="AX793" s="205"/>
      <c r="AY793" s="205"/>
      <c r="AZ793" s="205"/>
      <c r="BA793" s="205"/>
      <c r="BB793" s="205"/>
      <c r="BC793" s="205"/>
      <c r="BD793" s="205"/>
      <c r="BE793" s="205"/>
      <c r="BF793" s="205"/>
      <c r="BG793" s="205"/>
      <c r="BH793" s="205"/>
      <c r="BI793" s="205"/>
      <c r="BJ793" s="205"/>
      <c r="BK793" s="205"/>
      <c r="BL793" s="205"/>
      <c r="BM793" s="205"/>
      <c r="BN793" s="205"/>
      <c r="BO793" s="205"/>
      <c r="BP793" s="205"/>
      <c r="BQ793" s="205"/>
      <c r="BR793" s="205"/>
      <c r="BS793" s="205"/>
      <c r="BT793" s="205"/>
      <c r="BU793" s="205"/>
      <c r="BV793" s="205"/>
      <c r="BW793" s="205"/>
      <c r="BX793" s="205"/>
      <c r="BY793" s="205"/>
      <c r="BZ793" s="205"/>
      <c r="CA793" s="205"/>
      <c r="CB793" s="205"/>
      <c r="CC793" s="198"/>
      <c r="CD793" s="198"/>
      <c r="CE793" s="198"/>
      <c r="CF793" s="198"/>
      <c r="CG793" s="198"/>
      <c r="CH793" s="198"/>
      <c r="CI793" s="198"/>
      <c r="CJ793" s="198"/>
      <c r="CK793" s="198"/>
      <c r="CL793" s="198"/>
      <c r="CM793" s="198"/>
      <c r="CN793"/>
      <c r="CO793"/>
      <c r="CP793"/>
      <c r="CQ793"/>
      <c r="CR793"/>
      <c r="CS793"/>
      <c r="CT793"/>
      <c r="CU793"/>
      <c r="CV793" s="199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97" customFormat="1" ht="18.75">
      <c r="A794" s="9"/>
      <c r="B794" s="201"/>
      <c r="C794" s="201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4"/>
      <c r="S794" s="204"/>
      <c r="T794" s="204"/>
      <c r="U794" s="204"/>
      <c r="V794" s="204"/>
      <c r="W794" s="205"/>
      <c r="X794" s="20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6"/>
      <c r="AI794" s="206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205"/>
      <c r="AT794" s="205"/>
      <c r="AU794" s="205"/>
      <c r="AV794" s="205"/>
      <c r="AW794" s="205"/>
      <c r="AX794" s="205"/>
      <c r="AY794" s="205"/>
      <c r="AZ794" s="205"/>
      <c r="BA794" s="205"/>
      <c r="BB794" s="205"/>
      <c r="BC794" s="205"/>
      <c r="BD794" s="205"/>
      <c r="BE794" s="205"/>
      <c r="BF794" s="205"/>
      <c r="BG794" s="205"/>
      <c r="BH794" s="205"/>
      <c r="BI794" s="205"/>
      <c r="BJ794" s="205"/>
      <c r="BK794" s="205"/>
      <c r="BL794" s="205"/>
      <c r="BM794" s="205"/>
      <c r="BN794" s="205"/>
      <c r="BO794" s="205"/>
      <c r="BP794" s="205"/>
      <c r="BQ794" s="205"/>
      <c r="BR794" s="205"/>
      <c r="BS794" s="205"/>
      <c r="BT794" s="205"/>
      <c r="BU794" s="205"/>
      <c r="BV794" s="205"/>
      <c r="BW794" s="205"/>
      <c r="BX794" s="205"/>
      <c r="BY794" s="205"/>
      <c r="BZ794" s="205"/>
      <c r="CA794" s="205"/>
      <c r="CB794" s="205"/>
      <c r="CC794" s="198"/>
      <c r="CD794" s="198"/>
      <c r="CE794" s="198"/>
      <c r="CF794" s="198"/>
      <c r="CG794" s="198"/>
      <c r="CH794" s="198"/>
      <c r="CI794" s="198"/>
      <c r="CJ794" s="198"/>
      <c r="CK794" s="198"/>
      <c r="CL794" s="198"/>
      <c r="CM794" s="198"/>
      <c r="CN794"/>
      <c r="CO794"/>
      <c r="CP794"/>
      <c r="CQ794"/>
      <c r="CR794"/>
      <c r="CS794"/>
      <c r="CT794"/>
      <c r="CU794"/>
      <c r="CV794" s="199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97" customFormat="1" ht="18.75">
      <c r="A795" s="9"/>
      <c r="B795" s="201"/>
      <c r="C795" s="201"/>
      <c r="D795" s="203"/>
      <c r="E795" s="203"/>
      <c r="F795" s="203"/>
      <c r="G795" s="203"/>
      <c r="H795" s="203"/>
      <c r="I795" s="203"/>
      <c r="J795" s="203"/>
      <c r="K795" s="203"/>
      <c r="L795" s="203"/>
      <c r="M795" s="203"/>
      <c r="N795" s="203"/>
      <c r="O795" s="203"/>
      <c r="P795" s="203"/>
      <c r="Q795" s="203"/>
      <c r="R795" s="204"/>
      <c r="S795" s="204"/>
      <c r="T795" s="204"/>
      <c r="U795" s="204"/>
      <c r="V795" s="204"/>
      <c r="W795" s="205"/>
      <c r="X795" s="205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6"/>
      <c r="AI795" s="206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205"/>
      <c r="AT795" s="205"/>
      <c r="AU795" s="205"/>
      <c r="AV795" s="205"/>
      <c r="AW795" s="205"/>
      <c r="AX795" s="205"/>
      <c r="AY795" s="205"/>
      <c r="AZ795" s="205"/>
      <c r="BA795" s="205"/>
      <c r="BB795" s="205"/>
      <c r="BC795" s="205"/>
      <c r="BD795" s="205"/>
      <c r="BE795" s="205"/>
      <c r="BF795" s="205"/>
      <c r="BG795" s="205"/>
      <c r="BH795" s="205"/>
      <c r="BI795" s="205"/>
      <c r="BJ795" s="205"/>
      <c r="BK795" s="205"/>
      <c r="BL795" s="205"/>
      <c r="BM795" s="205"/>
      <c r="BN795" s="205"/>
      <c r="BO795" s="205"/>
      <c r="BP795" s="205"/>
      <c r="BQ795" s="205"/>
      <c r="BR795" s="205"/>
      <c r="BS795" s="205"/>
      <c r="BT795" s="205"/>
      <c r="BU795" s="205"/>
      <c r="BV795" s="205"/>
      <c r="BW795" s="205"/>
      <c r="BX795" s="205"/>
      <c r="BY795" s="205"/>
      <c r="BZ795" s="205"/>
      <c r="CA795" s="205"/>
      <c r="CB795" s="205"/>
      <c r="CC795" s="198"/>
      <c r="CD795" s="198"/>
      <c r="CE795" s="198"/>
      <c r="CF795" s="198"/>
      <c r="CG795" s="198"/>
      <c r="CH795" s="198"/>
      <c r="CI795" s="198"/>
      <c r="CJ795" s="198"/>
      <c r="CK795" s="198"/>
      <c r="CL795" s="198"/>
      <c r="CM795" s="198"/>
      <c r="CN795"/>
      <c r="CO795"/>
      <c r="CP795"/>
      <c r="CQ795"/>
      <c r="CR795"/>
      <c r="CS795"/>
      <c r="CT795"/>
      <c r="CU795"/>
      <c r="CV795" s="199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97" customFormat="1" ht="18.75">
      <c r="A796" s="9"/>
      <c r="B796" s="201"/>
      <c r="C796" s="201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4"/>
      <c r="S796" s="204"/>
      <c r="T796" s="204"/>
      <c r="U796" s="204"/>
      <c r="V796" s="204"/>
      <c r="W796" s="205"/>
      <c r="X796" s="205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6"/>
      <c r="AI796" s="206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205"/>
      <c r="AT796" s="205"/>
      <c r="AU796" s="205"/>
      <c r="AV796" s="205"/>
      <c r="AW796" s="205"/>
      <c r="AX796" s="205"/>
      <c r="AY796" s="205"/>
      <c r="AZ796" s="205"/>
      <c r="BA796" s="205"/>
      <c r="BB796" s="205"/>
      <c r="BC796" s="205"/>
      <c r="BD796" s="205"/>
      <c r="BE796" s="205"/>
      <c r="BF796" s="205"/>
      <c r="BG796" s="205"/>
      <c r="BH796" s="205"/>
      <c r="BI796" s="205"/>
      <c r="BJ796" s="205"/>
      <c r="BK796" s="205"/>
      <c r="BL796" s="205"/>
      <c r="BM796" s="205"/>
      <c r="BN796" s="205"/>
      <c r="BO796" s="205"/>
      <c r="BP796" s="205"/>
      <c r="BQ796" s="205"/>
      <c r="BR796" s="205"/>
      <c r="BS796" s="205"/>
      <c r="BT796" s="205"/>
      <c r="BU796" s="205"/>
      <c r="BV796" s="205"/>
      <c r="BW796" s="205"/>
      <c r="BX796" s="205"/>
      <c r="BY796" s="205"/>
      <c r="BZ796" s="205"/>
      <c r="CA796" s="205"/>
      <c r="CB796" s="205"/>
      <c r="CC796" s="198"/>
      <c r="CD796" s="198"/>
      <c r="CE796" s="198"/>
      <c r="CF796" s="198"/>
      <c r="CG796" s="198"/>
      <c r="CH796" s="198"/>
      <c r="CI796" s="198"/>
      <c r="CJ796" s="198"/>
      <c r="CK796" s="198"/>
      <c r="CL796" s="198"/>
      <c r="CM796" s="198"/>
      <c r="CN796"/>
      <c r="CO796"/>
      <c r="CP796"/>
      <c r="CQ796"/>
      <c r="CR796"/>
      <c r="CS796"/>
      <c r="CT796"/>
      <c r="CU796"/>
      <c r="CV796" s="199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97" customFormat="1" ht="18.75">
      <c r="A797" s="9"/>
      <c r="B797" s="201"/>
      <c r="C797" s="201"/>
      <c r="D797" s="203"/>
      <c r="E797" s="203"/>
      <c r="F797" s="203"/>
      <c r="G797" s="203"/>
      <c r="H797" s="203"/>
      <c r="I797" s="203"/>
      <c r="J797" s="203"/>
      <c r="K797" s="203"/>
      <c r="L797" s="203"/>
      <c r="M797" s="203"/>
      <c r="N797" s="203"/>
      <c r="O797" s="203"/>
      <c r="P797" s="203"/>
      <c r="Q797" s="203"/>
      <c r="R797" s="204"/>
      <c r="S797" s="204"/>
      <c r="T797" s="204"/>
      <c r="U797" s="204"/>
      <c r="V797" s="204"/>
      <c r="W797" s="205"/>
      <c r="X797" s="205"/>
      <c r="Y797" s="205"/>
      <c r="Z797" s="205"/>
      <c r="AA797" s="205"/>
      <c r="AB797" s="205"/>
      <c r="AC797" s="205"/>
      <c r="AD797" s="205"/>
      <c r="AE797" s="205"/>
      <c r="AF797" s="205"/>
      <c r="AG797" s="205"/>
      <c r="AH797" s="206"/>
      <c r="AI797" s="206"/>
      <c r="AJ797" s="205"/>
      <c r="AK797" s="205"/>
      <c r="AL797" s="205"/>
      <c r="AM797" s="205"/>
      <c r="AN797" s="205"/>
      <c r="AO797" s="205"/>
      <c r="AP797" s="205"/>
      <c r="AQ797" s="205"/>
      <c r="AR797" s="205"/>
      <c r="AS797" s="205"/>
      <c r="AT797" s="205"/>
      <c r="AU797" s="205"/>
      <c r="AV797" s="205"/>
      <c r="AW797" s="205"/>
      <c r="AX797" s="205"/>
      <c r="AY797" s="205"/>
      <c r="AZ797" s="205"/>
      <c r="BA797" s="205"/>
      <c r="BB797" s="205"/>
      <c r="BC797" s="205"/>
      <c r="BD797" s="205"/>
      <c r="BE797" s="205"/>
      <c r="BF797" s="205"/>
      <c r="BG797" s="205"/>
      <c r="BH797" s="205"/>
      <c r="BI797" s="205"/>
      <c r="BJ797" s="205"/>
      <c r="BK797" s="205"/>
      <c r="BL797" s="205"/>
      <c r="BM797" s="205"/>
      <c r="BN797" s="205"/>
      <c r="BO797" s="205"/>
      <c r="BP797" s="205"/>
      <c r="BQ797" s="205"/>
      <c r="BR797" s="205"/>
      <c r="BS797" s="205"/>
      <c r="BT797" s="205"/>
      <c r="BU797" s="205"/>
      <c r="BV797" s="205"/>
      <c r="BW797" s="205"/>
      <c r="BX797" s="205"/>
      <c r="BY797" s="205"/>
      <c r="BZ797" s="205"/>
      <c r="CA797" s="205"/>
      <c r="CB797" s="205"/>
      <c r="CC797" s="198"/>
      <c r="CD797" s="198"/>
      <c r="CE797" s="198"/>
      <c r="CF797" s="198"/>
      <c r="CG797" s="198"/>
      <c r="CH797" s="198"/>
      <c r="CI797" s="198"/>
      <c r="CJ797" s="198"/>
      <c r="CK797" s="198"/>
      <c r="CL797" s="198"/>
      <c r="CM797" s="198"/>
      <c r="CN797"/>
      <c r="CO797"/>
      <c r="CP797"/>
      <c r="CQ797"/>
      <c r="CR797"/>
      <c r="CS797"/>
      <c r="CT797"/>
      <c r="CU797"/>
      <c r="CV797" s="199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97" customFormat="1" ht="18.75">
      <c r="A798" s="9"/>
      <c r="B798" s="201"/>
      <c r="C798" s="201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4"/>
      <c r="S798" s="204"/>
      <c r="T798" s="204"/>
      <c r="U798" s="204"/>
      <c r="V798" s="204"/>
      <c r="W798" s="205"/>
      <c r="X798" s="205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6"/>
      <c r="AI798" s="206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05"/>
      <c r="AT798" s="205"/>
      <c r="AU798" s="205"/>
      <c r="AV798" s="205"/>
      <c r="AW798" s="205"/>
      <c r="AX798" s="205"/>
      <c r="AY798" s="205"/>
      <c r="AZ798" s="205"/>
      <c r="BA798" s="205"/>
      <c r="BB798" s="205"/>
      <c r="BC798" s="205"/>
      <c r="BD798" s="205"/>
      <c r="BE798" s="205"/>
      <c r="BF798" s="205"/>
      <c r="BG798" s="205"/>
      <c r="BH798" s="205"/>
      <c r="BI798" s="205"/>
      <c r="BJ798" s="205"/>
      <c r="BK798" s="205"/>
      <c r="BL798" s="205"/>
      <c r="BM798" s="205"/>
      <c r="BN798" s="205"/>
      <c r="BO798" s="205"/>
      <c r="BP798" s="205"/>
      <c r="BQ798" s="205"/>
      <c r="BR798" s="205"/>
      <c r="BS798" s="205"/>
      <c r="BT798" s="205"/>
      <c r="BU798" s="205"/>
      <c r="BV798" s="205"/>
      <c r="BW798" s="205"/>
      <c r="BX798" s="205"/>
      <c r="BY798" s="205"/>
      <c r="BZ798" s="205"/>
      <c r="CA798" s="205"/>
      <c r="CB798" s="205"/>
      <c r="CC798" s="198"/>
      <c r="CD798" s="198"/>
      <c r="CE798" s="198"/>
      <c r="CF798" s="198"/>
      <c r="CG798" s="198"/>
      <c r="CH798" s="198"/>
      <c r="CI798" s="198"/>
      <c r="CJ798" s="198"/>
      <c r="CK798" s="198"/>
      <c r="CL798" s="198"/>
      <c r="CM798" s="198"/>
      <c r="CN798"/>
      <c r="CO798"/>
      <c r="CP798"/>
      <c r="CQ798"/>
      <c r="CR798"/>
      <c r="CS798"/>
      <c r="CT798"/>
      <c r="CU798"/>
      <c r="CV798" s="199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97" customFormat="1" ht="18.75">
      <c r="A799" s="9"/>
      <c r="B799" s="201"/>
      <c r="C799" s="201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4"/>
      <c r="S799" s="204"/>
      <c r="T799" s="204"/>
      <c r="U799" s="204"/>
      <c r="V799" s="204"/>
      <c r="W799" s="205"/>
      <c r="X799" s="205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6"/>
      <c r="AI799" s="206"/>
      <c r="AJ799" s="205"/>
      <c r="AK799" s="205"/>
      <c r="AL799" s="205"/>
      <c r="AM799" s="205"/>
      <c r="AN799" s="205"/>
      <c r="AO799" s="205"/>
      <c r="AP799" s="205"/>
      <c r="AQ799" s="205"/>
      <c r="AR799" s="205"/>
      <c r="AS799" s="205"/>
      <c r="AT799" s="205"/>
      <c r="AU799" s="205"/>
      <c r="AV799" s="205"/>
      <c r="AW799" s="205"/>
      <c r="AX799" s="205"/>
      <c r="AY799" s="205"/>
      <c r="AZ799" s="205"/>
      <c r="BA799" s="205"/>
      <c r="BB799" s="205"/>
      <c r="BC799" s="205"/>
      <c r="BD799" s="205"/>
      <c r="BE799" s="205"/>
      <c r="BF799" s="205"/>
      <c r="BG799" s="205"/>
      <c r="BH799" s="205"/>
      <c r="BI799" s="205"/>
      <c r="BJ799" s="205"/>
      <c r="BK799" s="205"/>
      <c r="BL799" s="205"/>
      <c r="BM799" s="205"/>
      <c r="BN799" s="205"/>
      <c r="BO799" s="205"/>
      <c r="BP799" s="205"/>
      <c r="BQ799" s="205"/>
      <c r="BR799" s="205"/>
      <c r="BS799" s="205"/>
      <c r="BT799" s="205"/>
      <c r="BU799" s="205"/>
      <c r="BV799" s="205"/>
      <c r="BW799" s="205"/>
      <c r="BX799" s="205"/>
      <c r="BY799" s="205"/>
      <c r="BZ799" s="205"/>
      <c r="CA799" s="205"/>
      <c r="CB799" s="205"/>
      <c r="CC799" s="198"/>
      <c r="CD799" s="198"/>
      <c r="CE799" s="198"/>
      <c r="CF799" s="198"/>
      <c r="CG799" s="198"/>
      <c r="CH799" s="198"/>
      <c r="CI799" s="198"/>
      <c r="CJ799" s="198"/>
      <c r="CK799" s="198"/>
      <c r="CL799" s="198"/>
      <c r="CM799" s="198"/>
      <c r="CN799"/>
      <c r="CO799"/>
      <c r="CP799"/>
      <c r="CQ799"/>
      <c r="CR799"/>
      <c r="CS799"/>
      <c r="CT799"/>
      <c r="CU799"/>
      <c r="CV799" s="1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97" customFormat="1" ht="18.75">
      <c r="A800" s="9"/>
      <c r="B800" s="201"/>
      <c r="C800" s="201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4"/>
      <c r="S800" s="204"/>
      <c r="T800" s="204"/>
      <c r="U800" s="204"/>
      <c r="V800" s="204"/>
      <c r="W800" s="205"/>
      <c r="X800" s="205"/>
      <c r="Y800" s="205"/>
      <c r="Z800" s="205"/>
      <c r="AA800" s="205"/>
      <c r="AB800" s="205"/>
      <c r="AC800" s="205"/>
      <c r="AD800" s="205"/>
      <c r="AE800" s="205"/>
      <c r="AF800" s="205"/>
      <c r="AG800" s="205"/>
      <c r="AH800" s="206"/>
      <c r="AI800" s="206"/>
      <c r="AJ800" s="205"/>
      <c r="AK800" s="205"/>
      <c r="AL800" s="205"/>
      <c r="AM800" s="205"/>
      <c r="AN800" s="205"/>
      <c r="AO800" s="205"/>
      <c r="AP800" s="205"/>
      <c r="AQ800" s="205"/>
      <c r="AR800" s="205"/>
      <c r="AS800" s="205"/>
      <c r="AT800" s="205"/>
      <c r="AU800" s="205"/>
      <c r="AV800" s="205"/>
      <c r="AW800" s="205"/>
      <c r="AX800" s="205"/>
      <c r="AY800" s="205"/>
      <c r="AZ800" s="205"/>
      <c r="BA800" s="205"/>
      <c r="BB800" s="205"/>
      <c r="BC800" s="205"/>
      <c r="BD800" s="205"/>
      <c r="BE800" s="205"/>
      <c r="BF800" s="205"/>
      <c r="BG800" s="205"/>
      <c r="BH800" s="205"/>
      <c r="BI800" s="205"/>
      <c r="BJ800" s="205"/>
      <c r="BK800" s="205"/>
      <c r="BL800" s="205"/>
      <c r="BM800" s="205"/>
      <c r="BN800" s="205"/>
      <c r="BO800" s="205"/>
      <c r="BP800" s="205"/>
      <c r="BQ800" s="205"/>
      <c r="BR800" s="205"/>
      <c r="BS800" s="205"/>
      <c r="BT800" s="205"/>
      <c r="BU800" s="205"/>
      <c r="BV800" s="205"/>
      <c r="BW800" s="205"/>
      <c r="BX800" s="205"/>
      <c r="BY800" s="205"/>
      <c r="BZ800" s="205"/>
      <c r="CA800" s="205"/>
      <c r="CB800" s="205"/>
      <c r="CC800" s="198"/>
      <c r="CD800" s="198"/>
      <c r="CE800" s="198"/>
      <c r="CF800" s="198"/>
      <c r="CG800" s="198"/>
      <c r="CH800" s="198"/>
      <c r="CI800" s="198"/>
      <c r="CJ800" s="198"/>
      <c r="CK800" s="198"/>
      <c r="CL800" s="198"/>
      <c r="CM800" s="198"/>
      <c r="CN800"/>
      <c r="CO800"/>
      <c r="CP800"/>
      <c r="CQ800"/>
      <c r="CR800"/>
      <c r="CS800"/>
      <c r="CT800"/>
      <c r="CU800"/>
      <c r="CV800" s="199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97" customFormat="1" ht="18.75">
      <c r="A801" s="9"/>
      <c r="B801" s="201"/>
      <c r="C801" s="201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4"/>
      <c r="S801" s="204"/>
      <c r="T801" s="204"/>
      <c r="U801" s="204"/>
      <c r="V801" s="204"/>
      <c r="W801" s="205"/>
      <c r="X801" s="205"/>
      <c r="Y801" s="205"/>
      <c r="Z801" s="205"/>
      <c r="AA801" s="205"/>
      <c r="AB801" s="205"/>
      <c r="AC801" s="205"/>
      <c r="AD801" s="205"/>
      <c r="AE801" s="205"/>
      <c r="AF801" s="205"/>
      <c r="AG801" s="205"/>
      <c r="AH801" s="206"/>
      <c r="AI801" s="206"/>
      <c r="AJ801" s="205"/>
      <c r="AK801" s="205"/>
      <c r="AL801" s="205"/>
      <c r="AM801" s="205"/>
      <c r="AN801" s="205"/>
      <c r="AO801" s="205"/>
      <c r="AP801" s="205"/>
      <c r="AQ801" s="205"/>
      <c r="AR801" s="205"/>
      <c r="AS801" s="205"/>
      <c r="AT801" s="205"/>
      <c r="AU801" s="205"/>
      <c r="AV801" s="205"/>
      <c r="AW801" s="205"/>
      <c r="AX801" s="205"/>
      <c r="AY801" s="205"/>
      <c r="AZ801" s="205"/>
      <c r="BA801" s="205"/>
      <c r="BB801" s="205"/>
      <c r="BC801" s="205"/>
      <c r="BD801" s="205"/>
      <c r="BE801" s="205"/>
      <c r="BF801" s="205"/>
      <c r="BG801" s="205"/>
      <c r="BH801" s="205"/>
      <c r="BI801" s="205"/>
      <c r="BJ801" s="205"/>
      <c r="BK801" s="205"/>
      <c r="BL801" s="205"/>
      <c r="BM801" s="205"/>
      <c r="BN801" s="205"/>
      <c r="BO801" s="205"/>
      <c r="BP801" s="205"/>
      <c r="BQ801" s="205"/>
      <c r="BR801" s="205"/>
      <c r="BS801" s="205"/>
      <c r="BT801" s="205"/>
      <c r="BU801" s="205"/>
      <c r="BV801" s="205"/>
      <c r="BW801" s="205"/>
      <c r="BX801" s="205"/>
      <c r="BY801" s="205"/>
      <c r="BZ801" s="205"/>
      <c r="CA801" s="205"/>
      <c r="CB801" s="205"/>
      <c r="CC801" s="198"/>
      <c r="CD801" s="198"/>
      <c r="CE801" s="198"/>
      <c r="CF801" s="198"/>
      <c r="CG801" s="198"/>
      <c r="CH801" s="198"/>
      <c r="CI801" s="198"/>
      <c r="CJ801" s="198"/>
      <c r="CK801" s="198"/>
      <c r="CL801" s="198"/>
      <c r="CM801" s="198"/>
      <c r="CN801"/>
      <c r="CO801"/>
      <c r="CP801"/>
      <c r="CQ801"/>
      <c r="CR801"/>
      <c r="CS801"/>
      <c r="CT801"/>
      <c r="CU801"/>
      <c r="CV801" s="199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97" customFormat="1" ht="18.75">
      <c r="A802" s="9"/>
      <c r="B802" s="201"/>
      <c r="C802" s="201"/>
      <c r="D802" s="203"/>
      <c r="E802" s="203"/>
      <c r="F802" s="203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4"/>
      <c r="S802" s="204"/>
      <c r="T802" s="204"/>
      <c r="U802" s="204"/>
      <c r="V802" s="204"/>
      <c r="W802" s="205"/>
      <c r="X802" s="205"/>
      <c r="Y802" s="205"/>
      <c r="Z802" s="205"/>
      <c r="AA802" s="205"/>
      <c r="AB802" s="205"/>
      <c r="AC802" s="205"/>
      <c r="AD802" s="205"/>
      <c r="AE802" s="205"/>
      <c r="AF802" s="205"/>
      <c r="AG802" s="205"/>
      <c r="AH802" s="206"/>
      <c r="AI802" s="206"/>
      <c r="AJ802" s="205"/>
      <c r="AK802" s="205"/>
      <c r="AL802" s="205"/>
      <c r="AM802" s="205"/>
      <c r="AN802" s="205"/>
      <c r="AO802" s="205"/>
      <c r="AP802" s="205"/>
      <c r="AQ802" s="205"/>
      <c r="AR802" s="205"/>
      <c r="AS802" s="205"/>
      <c r="AT802" s="205"/>
      <c r="AU802" s="205"/>
      <c r="AV802" s="205"/>
      <c r="AW802" s="205"/>
      <c r="AX802" s="205"/>
      <c r="AY802" s="205"/>
      <c r="AZ802" s="205"/>
      <c r="BA802" s="205"/>
      <c r="BB802" s="205"/>
      <c r="BC802" s="205"/>
      <c r="BD802" s="205"/>
      <c r="BE802" s="205"/>
      <c r="BF802" s="205"/>
      <c r="BG802" s="205"/>
      <c r="BH802" s="205"/>
      <c r="BI802" s="205"/>
      <c r="BJ802" s="205"/>
      <c r="BK802" s="205"/>
      <c r="BL802" s="205"/>
      <c r="BM802" s="205"/>
      <c r="BN802" s="205"/>
      <c r="BO802" s="205"/>
      <c r="BP802" s="205"/>
      <c r="BQ802" s="205"/>
      <c r="BR802" s="205"/>
      <c r="BS802" s="205"/>
      <c r="BT802" s="205"/>
      <c r="BU802" s="205"/>
      <c r="BV802" s="205"/>
      <c r="BW802" s="205"/>
      <c r="BX802" s="205"/>
      <c r="BY802" s="205"/>
      <c r="BZ802" s="205"/>
      <c r="CA802" s="205"/>
      <c r="CB802" s="205"/>
      <c r="CC802" s="198"/>
      <c r="CD802" s="198"/>
      <c r="CE802" s="198"/>
      <c r="CF802" s="198"/>
      <c r="CG802" s="198"/>
      <c r="CH802" s="198"/>
      <c r="CI802" s="198"/>
      <c r="CJ802" s="198"/>
      <c r="CK802" s="198"/>
      <c r="CL802" s="198"/>
      <c r="CM802" s="198"/>
      <c r="CN802"/>
      <c r="CO802"/>
      <c r="CP802"/>
      <c r="CQ802"/>
      <c r="CR802"/>
      <c r="CS802"/>
      <c r="CT802"/>
      <c r="CU802"/>
      <c r="CV802" s="199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97" customFormat="1" ht="18.75">
      <c r="A803" s="9"/>
      <c r="B803" s="201"/>
      <c r="C803" s="201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4"/>
      <c r="S803" s="204"/>
      <c r="T803" s="204"/>
      <c r="U803" s="204"/>
      <c r="V803" s="204"/>
      <c r="W803" s="205"/>
      <c r="X803" s="205"/>
      <c r="Y803" s="205"/>
      <c r="Z803" s="205"/>
      <c r="AA803" s="205"/>
      <c r="AB803" s="205"/>
      <c r="AC803" s="205"/>
      <c r="AD803" s="205"/>
      <c r="AE803" s="205"/>
      <c r="AF803" s="205"/>
      <c r="AG803" s="205"/>
      <c r="AH803" s="206"/>
      <c r="AI803" s="206"/>
      <c r="AJ803" s="205"/>
      <c r="AK803" s="205"/>
      <c r="AL803" s="205"/>
      <c r="AM803" s="205"/>
      <c r="AN803" s="205"/>
      <c r="AO803" s="205"/>
      <c r="AP803" s="205"/>
      <c r="AQ803" s="205"/>
      <c r="AR803" s="205"/>
      <c r="AS803" s="205"/>
      <c r="AT803" s="205"/>
      <c r="AU803" s="205"/>
      <c r="AV803" s="205"/>
      <c r="AW803" s="205"/>
      <c r="AX803" s="205"/>
      <c r="AY803" s="205"/>
      <c r="AZ803" s="205"/>
      <c r="BA803" s="205"/>
      <c r="BB803" s="205"/>
      <c r="BC803" s="205"/>
      <c r="BD803" s="205"/>
      <c r="BE803" s="205"/>
      <c r="BF803" s="205"/>
      <c r="BG803" s="205"/>
      <c r="BH803" s="205"/>
      <c r="BI803" s="205"/>
      <c r="BJ803" s="205"/>
      <c r="BK803" s="205"/>
      <c r="BL803" s="205"/>
      <c r="BM803" s="205"/>
      <c r="BN803" s="205"/>
      <c r="BO803" s="205"/>
      <c r="BP803" s="205"/>
      <c r="BQ803" s="205"/>
      <c r="BR803" s="205"/>
      <c r="BS803" s="205"/>
      <c r="BT803" s="205"/>
      <c r="BU803" s="205"/>
      <c r="BV803" s="205"/>
      <c r="BW803" s="205"/>
      <c r="BX803" s="205"/>
      <c r="BY803" s="205"/>
      <c r="BZ803" s="205"/>
      <c r="CA803" s="205"/>
      <c r="CB803" s="205"/>
      <c r="CC803" s="198"/>
      <c r="CD803" s="198"/>
      <c r="CE803" s="198"/>
      <c r="CF803" s="198"/>
      <c r="CG803" s="198"/>
      <c r="CH803" s="198"/>
      <c r="CI803" s="198"/>
      <c r="CJ803" s="198"/>
      <c r="CK803" s="198"/>
      <c r="CL803" s="198"/>
      <c r="CM803" s="198"/>
      <c r="CN803"/>
      <c r="CO803"/>
      <c r="CP803"/>
      <c r="CQ803"/>
      <c r="CR803"/>
      <c r="CS803"/>
      <c r="CT803"/>
      <c r="CU803"/>
      <c r="CV803" s="199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97" customFormat="1" ht="18.75">
      <c r="A804" s="9"/>
      <c r="B804" s="201"/>
      <c r="C804" s="201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4"/>
      <c r="S804" s="204"/>
      <c r="T804" s="204"/>
      <c r="U804" s="204"/>
      <c r="V804" s="204"/>
      <c r="W804" s="205"/>
      <c r="X804" s="205"/>
      <c r="Y804" s="205"/>
      <c r="Z804" s="205"/>
      <c r="AA804" s="205"/>
      <c r="AB804" s="205"/>
      <c r="AC804" s="205"/>
      <c r="AD804" s="205"/>
      <c r="AE804" s="205"/>
      <c r="AF804" s="205"/>
      <c r="AG804" s="205"/>
      <c r="AH804" s="206"/>
      <c r="AI804" s="206"/>
      <c r="AJ804" s="205"/>
      <c r="AK804" s="205"/>
      <c r="AL804" s="205"/>
      <c r="AM804" s="205"/>
      <c r="AN804" s="205"/>
      <c r="AO804" s="205"/>
      <c r="AP804" s="205"/>
      <c r="AQ804" s="205"/>
      <c r="AR804" s="205"/>
      <c r="AS804" s="205"/>
      <c r="AT804" s="205"/>
      <c r="AU804" s="205"/>
      <c r="AV804" s="205"/>
      <c r="AW804" s="205"/>
      <c r="AX804" s="205"/>
      <c r="AY804" s="205"/>
      <c r="AZ804" s="205"/>
      <c r="BA804" s="205"/>
      <c r="BB804" s="205"/>
      <c r="BC804" s="205"/>
      <c r="BD804" s="205"/>
      <c r="BE804" s="205"/>
      <c r="BF804" s="205"/>
      <c r="BG804" s="205"/>
      <c r="BH804" s="205"/>
      <c r="BI804" s="205"/>
      <c r="BJ804" s="205"/>
      <c r="BK804" s="205"/>
      <c r="BL804" s="205"/>
      <c r="BM804" s="205"/>
      <c r="BN804" s="205"/>
      <c r="BO804" s="205"/>
      <c r="BP804" s="205"/>
      <c r="BQ804" s="205"/>
      <c r="BR804" s="205"/>
      <c r="BS804" s="205"/>
      <c r="BT804" s="205"/>
      <c r="BU804" s="205"/>
      <c r="BV804" s="205"/>
      <c r="BW804" s="205"/>
      <c r="BX804" s="205"/>
      <c r="BY804" s="205"/>
      <c r="BZ804" s="205"/>
      <c r="CA804" s="205"/>
      <c r="CB804" s="205"/>
      <c r="CC804" s="198"/>
      <c r="CD804" s="198"/>
      <c r="CE804" s="198"/>
      <c r="CF804" s="198"/>
      <c r="CG804" s="198"/>
      <c r="CH804" s="198"/>
      <c r="CI804" s="198"/>
      <c r="CJ804" s="198"/>
      <c r="CK804" s="198"/>
      <c r="CL804" s="198"/>
      <c r="CM804" s="198"/>
      <c r="CN804"/>
      <c r="CO804"/>
      <c r="CP804"/>
      <c r="CQ804"/>
      <c r="CR804"/>
      <c r="CS804"/>
      <c r="CT804"/>
      <c r="CU804"/>
      <c r="CV804" s="199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97" customFormat="1" ht="18.75">
      <c r="A805" s="9"/>
      <c r="B805" s="201"/>
      <c r="C805" s="201"/>
      <c r="D805" s="203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4"/>
      <c r="S805" s="204"/>
      <c r="T805" s="204"/>
      <c r="U805" s="204"/>
      <c r="V805" s="204"/>
      <c r="W805" s="205"/>
      <c r="X805" s="205"/>
      <c r="Y805" s="205"/>
      <c r="Z805" s="205"/>
      <c r="AA805" s="205"/>
      <c r="AB805" s="205"/>
      <c r="AC805" s="205"/>
      <c r="AD805" s="205"/>
      <c r="AE805" s="205"/>
      <c r="AF805" s="205"/>
      <c r="AG805" s="205"/>
      <c r="AH805" s="206"/>
      <c r="AI805" s="206"/>
      <c r="AJ805" s="205"/>
      <c r="AK805" s="205"/>
      <c r="AL805" s="205"/>
      <c r="AM805" s="205"/>
      <c r="AN805" s="205"/>
      <c r="AO805" s="205"/>
      <c r="AP805" s="205"/>
      <c r="AQ805" s="205"/>
      <c r="AR805" s="205"/>
      <c r="AS805" s="205"/>
      <c r="AT805" s="205"/>
      <c r="AU805" s="205"/>
      <c r="AV805" s="205"/>
      <c r="AW805" s="205"/>
      <c r="AX805" s="205"/>
      <c r="AY805" s="205"/>
      <c r="AZ805" s="205"/>
      <c r="BA805" s="205"/>
      <c r="BB805" s="205"/>
      <c r="BC805" s="205"/>
      <c r="BD805" s="205"/>
      <c r="BE805" s="205"/>
      <c r="BF805" s="205"/>
      <c r="BG805" s="205"/>
      <c r="BH805" s="205"/>
      <c r="BI805" s="205"/>
      <c r="BJ805" s="205"/>
      <c r="BK805" s="205"/>
      <c r="BL805" s="205"/>
      <c r="BM805" s="205"/>
      <c r="BN805" s="205"/>
      <c r="BO805" s="205"/>
      <c r="BP805" s="205"/>
      <c r="BQ805" s="205"/>
      <c r="BR805" s="205"/>
      <c r="BS805" s="205"/>
      <c r="BT805" s="205"/>
      <c r="BU805" s="205"/>
      <c r="BV805" s="205"/>
      <c r="BW805" s="205"/>
      <c r="BX805" s="205"/>
      <c r="BY805" s="205"/>
      <c r="BZ805" s="205"/>
      <c r="CA805" s="205"/>
      <c r="CB805" s="205"/>
      <c r="CC805" s="198"/>
      <c r="CD805" s="198"/>
      <c r="CE805" s="198"/>
      <c r="CF805" s="198"/>
      <c r="CG805" s="198"/>
      <c r="CH805" s="198"/>
      <c r="CI805" s="198"/>
      <c r="CJ805" s="198"/>
      <c r="CK805" s="198"/>
      <c r="CL805" s="198"/>
      <c r="CM805" s="198"/>
      <c r="CN805"/>
      <c r="CO805"/>
      <c r="CP805"/>
      <c r="CQ805"/>
      <c r="CR805"/>
      <c r="CS805"/>
      <c r="CT805"/>
      <c r="CU805"/>
      <c r="CV805" s="199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97" customFormat="1" ht="18.75">
      <c r="A806" s="9"/>
      <c r="B806" s="201"/>
      <c r="C806" s="201"/>
      <c r="D806" s="203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4"/>
      <c r="S806" s="204"/>
      <c r="T806" s="204"/>
      <c r="U806" s="204"/>
      <c r="V806" s="204"/>
      <c r="W806" s="205"/>
      <c r="X806" s="205"/>
      <c r="Y806" s="205"/>
      <c r="Z806" s="205"/>
      <c r="AA806" s="205"/>
      <c r="AB806" s="205"/>
      <c r="AC806" s="205"/>
      <c r="AD806" s="205"/>
      <c r="AE806" s="205"/>
      <c r="AF806" s="205"/>
      <c r="AG806" s="205"/>
      <c r="AH806" s="206"/>
      <c r="AI806" s="206"/>
      <c r="AJ806" s="205"/>
      <c r="AK806" s="205"/>
      <c r="AL806" s="205"/>
      <c r="AM806" s="205"/>
      <c r="AN806" s="205"/>
      <c r="AO806" s="205"/>
      <c r="AP806" s="205"/>
      <c r="AQ806" s="205"/>
      <c r="AR806" s="205"/>
      <c r="AS806" s="205"/>
      <c r="AT806" s="205"/>
      <c r="AU806" s="205"/>
      <c r="AV806" s="205"/>
      <c r="AW806" s="205"/>
      <c r="AX806" s="205"/>
      <c r="AY806" s="205"/>
      <c r="AZ806" s="205"/>
      <c r="BA806" s="205"/>
      <c r="BB806" s="205"/>
      <c r="BC806" s="205"/>
      <c r="BD806" s="205"/>
      <c r="BE806" s="205"/>
      <c r="BF806" s="205"/>
      <c r="BG806" s="205"/>
      <c r="BH806" s="205"/>
      <c r="BI806" s="205"/>
      <c r="BJ806" s="205"/>
      <c r="BK806" s="205"/>
      <c r="BL806" s="205"/>
      <c r="BM806" s="205"/>
      <c r="BN806" s="205"/>
      <c r="BO806" s="205"/>
      <c r="BP806" s="205"/>
      <c r="BQ806" s="205"/>
      <c r="BR806" s="205"/>
      <c r="BS806" s="205"/>
      <c r="BT806" s="205"/>
      <c r="BU806" s="205"/>
      <c r="BV806" s="205"/>
      <c r="BW806" s="205"/>
      <c r="BX806" s="205"/>
      <c r="BY806" s="205"/>
      <c r="BZ806" s="205"/>
      <c r="CA806" s="205"/>
      <c r="CB806" s="205"/>
      <c r="CC806" s="198"/>
      <c r="CD806" s="198"/>
      <c r="CE806" s="198"/>
      <c r="CF806" s="198"/>
      <c r="CG806" s="198"/>
      <c r="CH806" s="198"/>
      <c r="CI806" s="198"/>
      <c r="CJ806" s="198"/>
      <c r="CK806" s="198"/>
      <c r="CL806" s="198"/>
      <c r="CM806" s="198"/>
      <c r="CN806"/>
      <c r="CO806"/>
      <c r="CP806"/>
      <c r="CQ806"/>
      <c r="CR806"/>
      <c r="CS806"/>
      <c r="CT806"/>
      <c r="CU806"/>
      <c r="CV806" s="199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97" customFormat="1" ht="18.75">
      <c r="A807" s="9"/>
      <c r="B807" s="201"/>
      <c r="C807" s="201"/>
      <c r="D807" s="203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  <c r="Q807" s="203"/>
      <c r="R807" s="204"/>
      <c r="S807" s="204"/>
      <c r="T807" s="204"/>
      <c r="U807" s="204"/>
      <c r="V807" s="204"/>
      <c r="W807" s="205"/>
      <c r="X807" s="205"/>
      <c r="Y807" s="205"/>
      <c r="Z807" s="205"/>
      <c r="AA807" s="205"/>
      <c r="AB807" s="205"/>
      <c r="AC807" s="205"/>
      <c r="AD807" s="205"/>
      <c r="AE807" s="205"/>
      <c r="AF807" s="205"/>
      <c r="AG807" s="205"/>
      <c r="AH807" s="206"/>
      <c r="AI807" s="206"/>
      <c r="AJ807" s="205"/>
      <c r="AK807" s="205"/>
      <c r="AL807" s="205"/>
      <c r="AM807" s="205"/>
      <c r="AN807" s="205"/>
      <c r="AO807" s="205"/>
      <c r="AP807" s="205"/>
      <c r="AQ807" s="205"/>
      <c r="AR807" s="205"/>
      <c r="AS807" s="205"/>
      <c r="AT807" s="205"/>
      <c r="AU807" s="205"/>
      <c r="AV807" s="205"/>
      <c r="AW807" s="205"/>
      <c r="AX807" s="205"/>
      <c r="AY807" s="205"/>
      <c r="AZ807" s="205"/>
      <c r="BA807" s="205"/>
      <c r="BB807" s="205"/>
      <c r="BC807" s="205"/>
      <c r="BD807" s="205"/>
      <c r="BE807" s="205"/>
      <c r="BF807" s="205"/>
      <c r="BG807" s="205"/>
      <c r="BH807" s="205"/>
      <c r="BI807" s="205"/>
      <c r="BJ807" s="205"/>
      <c r="BK807" s="205"/>
      <c r="BL807" s="205"/>
      <c r="BM807" s="205"/>
      <c r="BN807" s="205"/>
      <c r="BO807" s="205"/>
      <c r="BP807" s="205"/>
      <c r="BQ807" s="205"/>
      <c r="BR807" s="205"/>
      <c r="BS807" s="205"/>
      <c r="BT807" s="205"/>
      <c r="BU807" s="205"/>
      <c r="BV807" s="205"/>
      <c r="BW807" s="205"/>
      <c r="BX807" s="205"/>
      <c r="BY807" s="205"/>
      <c r="BZ807" s="205"/>
      <c r="CA807" s="205"/>
      <c r="CB807" s="205"/>
      <c r="CC807" s="198"/>
      <c r="CD807" s="198"/>
      <c r="CE807" s="198"/>
      <c r="CF807" s="198"/>
      <c r="CG807" s="198"/>
      <c r="CH807" s="198"/>
      <c r="CI807" s="198"/>
      <c r="CJ807" s="198"/>
      <c r="CK807" s="198"/>
      <c r="CL807" s="198"/>
      <c r="CM807" s="198"/>
      <c r="CN807"/>
      <c r="CO807"/>
      <c r="CP807"/>
      <c r="CQ807"/>
      <c r="CR807"/>
      <c r="CS807"/>
      <c r="CT807"/>
      <c r="CU807"/>
      <c r="CV807" s="199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97" customFormat="1" ht="18.75">
      <c r="A808" s="9"/>
      <c r="B808" s="201"/>
      <c r="C808" s="201"/>
      <c r="D808" s="203"/>
      <c r="E808" s="203"/>
      <c r="F808" s="203"/>
      <c r="G808" s="203"/>
      <c r="H808" s="203"/>
      <c r="I808" s="203"/>
      <c r="J808" s="203"/>
      <c r="K808" s="203"/>
      <c r="L808" s="203"/>
      <c r="M808" s="203"/>
      <c r="N808" s="203"/>
      <c r="O808" s="203"/>
      <c r="P808" s="203"/>
      <c r="Q808" s="203"/>
      <c r="R808" s="204"/>
      <c r="S808" s="204"/>
      <c r="T808" s="204"/>
      <c r="U808" s="204"/>
      <c r="V808" s="204"/>
      <c r="W808" s="205"/>
      <c r="X808" s="205"/>
      <c r="Y808" s="205"/>
      <c r="Z808" s="205"/>
      <c r="AA808" s="205"/>
      <c r="AB808" s="205"/>
      <c r="AC808" s="205"/>
      <c r="AD808" s="205"/>
      <c r="AE808" s="205"/>
      <c r="AF808" s="205"/>
      <c r="AG808" s="205"/>
      <c r="AH808" s="206"/>
      <c r="AI808" s="206"/>
      <c r="AJ808" s="205"/>
      <c r="AK808" s="205"/>
      <c r="AL808" s="205"/>
      <c r="AM808" s="205"/>
      <c r="AN808" s="205"/>
      <c r="AO808" s="205"/>
      <c r="AP808" s="205"/>
      <c r="AQ808" s="205"/>
      <c r="AR808" s="205"/>
      <c r="AS808" s="205"/>
      <c r="AT808" s="205"/>
      <c r="AU808" s="205"/>
      <c r="AV808" s="205"/>
      <c r="AW808" s="205"/>
      <c r="AX808" s="205"/>
      <c r="AY808" s="205"/>
      <c r="AZ808" s="205"/>
      <c r="BA808" s="205"/>
      <c r="BB808" s="205"/>
      <c r="BC808" s="205"/>
      <c r="BD808" s="205"/>
      <c r="BE808" s="205"/>
      <c r="BF808" s="205"/>
      <c r="BG808" s="205"/>
      <c r="BH808" s="205"/>
      <c r="BI808" s="205"/>
      <c r="BJ808" s="205"/>
      <c r="BK808" s="205"/>
      <c r="BL808" s="205"/>
      <c r="BM808" s="205"/>
      <c r="BN808" s="205"/>
      <c r="BO808" s="205"/>
      <c r="BP808" s="205"/>
      <c r="BQ808" s="205"/>
      <c r="BR808" s="205"/>
      <c r="BS808" s="205"/>
      <c r="BT808" s="205"/>
      <c r="BU808" s="205"/>
      <c r="BV808" s="205"/>
      <c r="BW808" s="205"/>
      <c r="BX808" s="205"/>
      <c r="BY808" s="205"/>
      <c r="BZ808" s="205"/>
      <c r="CA808" s="205"/>
      <c r="CB808" s="205"/>
      <c r="CC808" s="198"/>
      <c r="CD808" s="198"/>
      <c r="CE808" s="198"/>
      <c r="CF808" s="198"/>
      <c r="CG808" s="198"/>
      <c r="CH808" s="198"/>
      <c r="CI808" s="198"/>
      <c r="CJ808" s="198"/>
      <c r="CK808" s="198"/>
      <c r="CL808" s="198"/>
      <c r="CM808" s="198"/>
      <c r="CN808"/>
      <c r="CO808"/>
      <c r="CP808"/>
      <c r="CQ808"/>
      <c r="CR808"/>
      <c r="CS808"/>
      <c r="CT808"/>
      <c r="CU808"/>
      <c r="CV808" s="199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97" customFormat="1" ht="18.75">
      <c r="A809" s="9"/>
      <c r="B809" s="201"/>
      <c r="C809" s="201"/>
      <c r="D809" s="203"/>
      <c r="E809" s="203"/>
      <c r="F809" s="203"/>
      <c r="G809" s="203"/>
      <c r="H809" s="203"/>
      <c r="I809" s="203"/>
      <c r="J809" s="203"/>
      <c r="K809" s="203"/>
      <c r="L809" s="203"/>
      <c r="M809" s="203"/>
      <c r="N809" s="203"/>
      <c r="O809" s="203"/>
      <c r="P809" s="203"/>
      <c r="Q809" s="203"/>
      <c r="R809" s="204"/>
      <c r="S809" s="204"/>
      <c r="T809" s="204"/>
      <c r="U809" s="204"/>
      <c r="V809" s="204"/>
      <c r="W809" s="205"/>
      <c r="X809" s="205"/>
      <c r="Y809" s="205"/>
      <c r="Z809" s="205"/>
      <c r="AA809" s="205"/>
      <c r="AB809" s="205"/>
      <c r="AC809" s="205"/>
      <c r="AD809" s="205"/>
      <c r="AE809" s="205"/>
      <c r="AF809" s="205"/>
      <c r="AG809" s="205"/>
      <c r="AH809" s="206"/>
      <c r="AI809" s="206"/>
      <c r="AJ809" s="205"/>
      <c r="AK809" s="205"/>
      <c r="AL809" s="205"/>
      <c r="AM809" s="205"/>
      <c r="AN809" s="205"/>
      <c r="AO809" s="205"/>
      <c r="AP809" s="205"/>
      <c r="AQ809" s="205"/>
      <c r="AR809" s="205"/>
      <c r="AS809" s="205"/>
      <c r="AT809" s="205"/>
      <c r="AU809" s="205"/>
      <c r="AV809" s="205"/>
      <c r="AW809" s="205"/>
      <c r="AX809" s="205"/>
      <c r="AY809" s="205"/>
      <c r="AZ809" s="205"/>
      <c r="BA809" s="205"/>
      <c r="BB809" s="205"/>
      <c r="BC809" s="205"/>
      <c r="BD809" s="205"/>
      <c r="BE809" s="205"/>
      <c r="BF809" s="205"/>
      <c r="BG809" s="205"/>
      <c r="BH809" s="205"/>
      <c r="BI809" s="205"/>
      <c r="BJ809" s="205"/>
      <c r="BK809" s="205"/>
      <c r="BL809" s="205"/>
      <c r="BM809" s="205"/>
      <c r="BN809" s="205"/>
      <c r="BO809" s="205"/>
      <c r="BP809" s="205"/>
      <c r="BQ809" s="205"/>
      <c r="BR809" s="205"/>
      <c r="BS809" s="205"/>
      <c r="BT809" s="205"/>
      <c r="BU809" s="205"/>
      <c r="BV809" s="205"/>
      <c r="BW809" s="205"/>
      <c r="BX809" s="205"/>
      <c r="BY809" s="205"/>
      <c r="BZ809" s="205"/>
      <c r="CA809" s="205"/>
      <c r="CB809" s="205"/>
      <c r="CC809" s="198"/>
      <c r="CD809" s="198"/>
      <c r="CE809" s="198"/>
      <c r="CF809" s="198"/>
      <c r="CG809" s="198"/>
      <c r="CH809" s="198"/>
      <c r="CI809" s="198"/>
      <c r="CJ809" s="198"/>
      <c r="CK809" s="198"/>
      <c r="CL809" s="198"/>
      <c r="CM809" s="198"/>
      <c r="CN809"/>
      <c r="CO809"/>
      <c r="CP809"/>
      <c r="CQ809"/>
      <c r="CR809"/>
      <c r="CS809"/>
      <c r="CT809"/>
      <c r="CU809"/>
      <c r="CV809" s="19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97" customFormat="1" ht="18.75">
      <c r="A810" s="9"/>
      <c r="B810" s="201"/>
      <c r="C810" s="201"/>
      <c r="D810" s="203"/>
      <c r="E810" s="203"/>
      <c r="F810" s="203"/>
      <c r="G810" s="203"/>
      <c r="H810" s="203"/>
      <c r="I810" s="203"/>
      <c r="J810" s="203"/>
      <c r="K810" s="203"/>
      <c r="L810" s="203"/>
      <c r="M810" s="203"/>
      <c r="N810" s="203"/>
      <c r="O810" s="203"/>
      <c r="P810" s="203"/>
      <c r="Q810" s="203"/>
      <c r="R810" s="204"/>
      <c r="S810" s="204"/>
      <c r="T810" s="204"/>
      <c r="U810" s="204"/>
      <c r="V810" s="204"/>
      <c r="W810" s="205"/>
      <c r="X810" s="205"/>
      <c r="Y810" s="205"/>
      <c r="Z810" s="205"/>
      <c r="AA810" s="205"/>
      <c r="AB810" s="205"/>
      <c r="AC810" s="205"/>
      <c r="AD810" s="205"/>
      <c r="AE810" s="205"/>
      <c r="AF810" s="205"/>
      <c r="AG810" s="205"/>
      <c r="AH810" s="206"/>
      <c r="AI810" s="206"/>
      <c r="AJ810" s="205"/>
      <c r="AK810" s="205"/>
      <c r="AL810" s="205"/>
      <c r="AM810" s="205"/>
      <c r="AN810" s="205"/>
      <c r="AO810" s="205"/>
      <c r="AP810" s="205"/>
      <c r="AQ810" s="205"/>
      <c r="AR810" s="205"/>
      <c r="AS810" s="205"/>
      <c r="AT810" s="205"/>
      <c r="AU810" s="205"/>
      <c r="AV810" s="205"/>
      <c r="AW810" s="205"/>
      <c r="AX810" s="205"/>
      <c r="AY810" s="205"/>
      <c r="AZ810" s="205"/>
      <c r="BA810" s="205"/>
      <c r="BB810" s="205"/>
      <c r="BC810" s="205"/>
      <c r="BD810" s="205"/>
      <c r="BE810" s="205"/>
      <c r="BF810" s="205"/>
      <c r="BG810" s="205"/>
      <c r="BH810" s="205"/>
      <c r="BI810" s="205"/>
      <c r="BJ810" s="205"/>
      <c r="BK810" s="205"/>
      <c r="BL810" s="205"/>
      <c r="BM810" s="205"/>
      <c r="BN810" s="205"/>
      <c r="BO810" s="205"/>
      <c r="BP810" s="205"/>
      <c r="BQ810" s="205"/>
      <c r="BR810" s="205"/>
      <c r="BS810" s="205"/>
      <c r="BT810" s="205"/>
      <c r="BU810" s="205"/>
      <c r="BV810" s="205"/>
      <c r="BW810" s="205"/>
      <c r="BX810" s="205"/>
      <c r="BY810" s="205"/>
      <c r="BZ810" s="205"/>
      <c r="CA810" s="205"/>
      <c r="CB810" s="205"/>
      <c r="CC810" s="198"/>
      <c r="CD810" s="198"/>
      <c r="CE810" s="198"/>
      <c r="CF810" s="198"/>
      <c r="CG810" s="198"/>
      <c r="CH810" s="198"/>
      <c r="CI810" s="198"/>
      <c r="CJ810" s="198"/>
      <c r="CK810" s="198"/>
      <c r="CL810" s="198"/>
      <c r="CM810" s="198"/>
      <c r="CN810"/>
      <c r="CO810"/>
      <c r="CP810"/>
      <c r="CQ810"/>
      <c r="CR810"/>
      <c r="CS810"/>
      <c r="CT810"/>
      <c r="CU810"/>
      <c r="CV810" s="199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97" customFormat="1" ht="18.75">
      <c r="A811" s="9"/>
      <c r="B811" s="201"/>
      <c r="C811" s="201"/>
      <c r="D811" s="203"/>
      <c r="E811" s="203"/>
      <c r="F811" s="203"/>
      <c r="G811" s="203"/>
      <c r="H811" s="203"/>
      <c r="I811" s="203"/>
      <c r="J811" s="203"/>
      <c r="K811" s="203"/>
      <c r="L811" s="203"/>
      <c r="M811" s="203"/>
      <c r="N811" s="203"/>
      <c r="O811" s="203"/>
      <c r="P811" s="203"/>
      <c r="Q811" s="203"/>
      <c r="R811" s="204"/>
      <c r="S811" s="204"/>
      <c r="T811" s="204"/>
      <c r="U811" s="204"/>
      <c r="V811" s="204"/>
      <c r="W811" s="205"/>
      <c r="X811" s="205"/>
      <c r="Y811" s="205"/>
      <c r="Z811" s="205"/>
      <c r="AA811" s="205"/>
      <c r="AB811" s="205"/>
      <c r="AC811" s="205"/>
      <c r="AD811" s="205"/>
      <c r="AE811" s="205"/>
      <c r="AF811" s="205"/>
      <c r="AG811" s="205"/>
      <c r="AH811" s="206"/>
      <c r="AI811" s="206"/>
      <c r="AJ811" s="205"/>
      <c r="AK811" s="205"/>
      <c r="AL811" s="205"/>
      <c r="AM811" s="205"/>
      <c r="AN811" s="205"/>
      <c r="AO811" s="205"/>
      <c r="AP811" s="205"/>
      <c r="AQ811" s="205"/>
      <c r="AR811" s="205"/>
      <c r="AS811" s="205"/>
      <c r="AT811" s="205"/>
      <c r="AU811" s="205"/>
      <c r="AV811" s="205"/>
      <c r="AW811" s="205"/>
      <c r="AX811" s="205"/>
      <c r="AY811" s="205"/>
      <c r="AZ811" s="205"/>
      <c r="BA811" s="205"/>
      <c r="BB811" s="205"/>
      <c r="BC811" s="205"/>
      <c r="BD811" s="205"/>
      <c r="BE811" s="205"/>
      <c r="BF811" s="205"/>
      <c r="BG811" s="205"/>
      <c r="BH811" s="205"/>
      <c r="BI811" s="205"/>
      <c r="BJ811" s="205"/>
      <c r="BK811" s="205"/>
      <c r="BL811" s="205"/>
      <c r="BM811" s="205"/>
      <c r="BN811" s="205"/>
      <c r="BO811" s="205"/>
      <c r="BP811" s="205"/>
      <c r="BQ811" s="205"/>
      <c r="BR811" s="205"/>
      <c r="BS811" s="205"/>
      <c r="BT811" s="205"/>
      <c r="BU811" s="205"/>
      <c r="BV811" s="205"/>
      <c r="BW811" s="205"/>
      <c r="BX811" s="205"/>
      <c r="BY811" s="205"/>
      <c r="BZ811" s="205"/>
      <c r="CA811" s="205"/>
      <c r="CB811" s="205"/>
      <c r="CC811" s="198"/>
      <c r="CD811" s="198"/>
      <c r="CE811" s="198"/>
      <c r="CF811" s="198"/>
      <c r="CG811" s="198"/>
      <c r="CH811" s="198"/>
      <c r="CI811" s="198"/>
      <c r="CJ811" s="198"/>
      <c r="CK811" s="198"/>
      <c r="CL811" s="198"/>
      <c r="CM811" s="198"/>
      <c r="CN811"/>
      <c r="CO811"/>
      <c r="CP811"/>
      <c r="CQ811"/>
      <c r="CR811"/>
      <c r="CS811"/>
      <c r="CT811"/>
      <c r="CU811"/>
      <c r="CV811" s="199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97" customFormat="1" ht="18.75">
      <c r="A812" s="9"/>
      <c r="B812" s="201"/>
      <c r="C812" s="201"/>
      <c r="D812" s="203"/>
      <c r="E812" s="203"/>
      <c r="F812" s="203"/>
      <c r="G812" s="203"/>
      <c r="H812" s="203"/>
      <c r="I812" s="203"/>
      <c r="J812" s="203"/>
      <c r="K812" s="203"/>
      <c r="L812" s="203"/>
      <c r="M812" s="203"/>
      <c r="N812" s="203"/>
      <c r="O812" s="203"/>
      <c r="P812" s="203"/>
      <c r="Q812" s="203"/>
      <c r="R812" s="204"/>
      <c r="S812" s="204"/>
      <c r="T812" s="204"/>
      <c r="U812" s="204"/>
      <c r="V812" s="204"/>
      <c r="W812" s="205"/>
      <c r="X812" s="205"/>
      <c r="Y812" s="205"/>
      <c r="Z812" s="205"/>
      <c r="AA812" s="205"/>
      <c r="AB812" s="205"/>
      <c r="AC812" s="205"/>
      <c r="AD812" s="205"/>
      <c r="AE812" s="205"/>
      <c r="AF812" s="205"/>
      <c r="AG812" s="205"/>
      <c r="AH812" s="206"/>
      <c r="AI812" s="206"/>
      <c r="AJ812" s="205"/>
      <c r="AK812" s="205"/>
      <c r="AL812" s="205"/>
      <c r="AM812" s="205"/>
      <c r="AN812" s="205"/>
      <c r="AO812" s="205"/>
      <c r="AP812" s="205"/>
      <c r="AQ812" s="205"/>
      <c r="AR812" s="205"/>
      <c r="AS812" s="205"/>
      <c r="AT812" s="205"/>
      <c r="AU812" s="205"/>
      <c r="AV812" s="205"/>
      <c r="AW812" s="205"/>
      <c r="AX812" s="205"/>
      <c r="AY812" s="205"/>
      <c r="AZ812" s="205"/>
      <c r="BA812" s="205"/>
      <c r="BB812" s="205"/>
      <c r="BC812" s="205"/>
      <c r="BD812" s="205"/>
      <c r="BE812" s="205"/>
      <c r="BF812" s="205"/>
      <c r="BG812" s="205"/>
      <c r="BH812" s="205"/>
      <c r="BI812" s="205"/>
      <c r="BJ812" s="205"/>
      <c r="BK812" s="205"/>
      <c r="BL812" s="205"/>
      <c r="BM812" s="205"/>
      <c r="BN812" s="205"/>
      <c r="BO812" s="205"/>
      <c r="BP812" s="205"/>
      <c r="BQ812" s="205"/>
      <c r="BR812" s="205"/>
      <c r="BS812" s="205"/>
      <c r="BT812" s="205"/>
      <c r="BU812" s="205"/>
      <c r="BV812" s="205"/>
      <c r="BW812" s="205"/>
      <c r="BX812" s="205"/>
      <c r="BY812" s="205"/>
      <c r="BZ812" s="205"/>
      <c r="CA812" s="205"/>
      <c r="CB812" s="205"/>
      <c r="CC812" s="198"/>
      <c r="CD812" s="198"/>
      <c r="CE812" s="198"/>
      <c r="CF812" s="198"/>
      <c r="CG812" s="198"/>
      <c r="CH812" s="198"/>
      <c r="CI812" s="198"/>
      <c r="CJ812" s="198"/>
      <c r="CK812" s="198"/>
      <c r="CL812" s="198"/>
      <c r="CM812" s="198"/>
      <c r="CN812"/>
      <c r="CO812"/>
      <c r="CP812"/>
      <c r="CQ812"/>
      <c r="CR812"/>
      <c r="CS812"/>
      <c r="CT812"/>
      <c r="CU812"/>
      <c r="CV812" s="199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97" customFormat="1" ht="18.75">
      <c r="A813" s="9"/>
      <c r="B813" s="201"/>
      <c r="C813" s="201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4"/>
      <c r="S813" s="204"/>
      <c r="T813" s="204"/>
      <c r="U813" s="204"/>
      <c r="V813" s="204"/>
      <c r="W813" s="205"/>
      <c r="X813" s="205"/>
      <c r="Y813" s="205"/>
      <c r="Z813" s="205"/>
      <c r="AA813" s="205"/>
      <c r="AB813" s="205"/>
      <c r="AC813" s="205"/>
      <c r="AD813" s="205"/>
      <c r="AE813" s="205"/>
      <c r="AF813" s="205"/>
      <c r="AG813" s="205"/>
      <c r="AH813" s="206"/>
      <c r="AI813" s="206"/>
      <c r="AJ813" s="205"/>
      <c r="AK813" s="205"/>
      <c r="AL813" s="205"/>
      <c r="AM813" s="205"/>
      <c r="AN813" s="205"/>
      <c r="AO813" s="205"/>
      <c r="AP813" s="205"/>
      <c r="AQ813" s="205"/>
      <c r="AR813" s="205"/>
      <c r="AS813" s="205"/>
      <c r="AT813" s="205"/>
      <c r="AU813" s="205"/>
      <c r="AV813" s="205"/>
      <c r="AW813" s="205"/>
      <c r="AX813" s="205"/>
      <c r="AY813" s="205"/>
      <c r="AZ813" s="205"/>
      <c r="BA813" s="205"/>
      <c r="BB813" s="205"/>
      <c r="BC813" s="205"/>
      <c r="BD813" s="205"/>
      <c r="BE813" s="205"/>
      <c r="BF813" s="205"/>
      <c r="BG813" s="205"/>
      <c r="BH813" s="205"/>
      <c r="BI813" s="205"/>
      <c r="BJ813" s="205"/>
      <c r="BK813" s="205"/>
      <c r="BL813" s="205"/>
      <c r="BM813" s="205"/>
      <c r="BN813" s="205"/>
      <c r="BO813" s="205"/>
      <c r="BP813" s="205"/>
      <c r="BQ813" s="205"/>
      <c r="BR813" s="205"/>
      <c r="BS813" s="205"/>
      <c r="BT813" s="205"/>
      <c r="BU813" s="205"/>
      <c r="BV813" s="205"/>
      <c r="BW813" s="205"/>
      <c r="BX813" s="205"/>
      <c r="BY813" s="205"/>
      <c r="BZ813" s="205"/>
      <c r="CA813" s="205"/>
      <c r="CB813" s="205"/>
      <c r="CC813" s="198"/>
      <c r="CD813" s="198"/>
      <c r="CE813" s="198"/>
      <c r="CF813" s="198"/>
      <c r="CG813" s="198"/>
      <c r="CH813" s="198"/>
      <c r="CI813" s="198"/>
      <c r="CJ813" s="198"/>
      <c r="CK813" s="198"/>
      <c r="CL813" s="198"/>
      <c r="CM813" s="198"/>
      <c r="CN813"/>
      <c r="CO813"/>
      <c r="CP813"/>
      <c r="CQ813"/>
      <c r="CR813"/>
      <c r="CS813"/>
      <c r="CT813"/>
      <c r="CU813"/>
      <c r="CV813" s="199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97" customFormat="1" ht="18.75">
      <c r="A814" s="9"/>
      <c r="B814" s="201"/>
      <c r="C814" s="201"/>
      <c r="D814" s="203"/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4"/>
      <c r="S814" s="204"/>
      <c r="T814" s="204"/>
      <c r="U814" s="204"/>
      <c r="V814" s="204"/>
      <c r="W814" s="205"/>
      <c r="X814" s="205"/>
      <c r="Y814" s="205"/>
      <c r="Z814" s="205"/>
      <c r="AA814" s="205"/>
      <c r="AB814" s="205"/>
      <c r="AC814" s="205"/>
      <c r="AD814" s="205"/>
      <c r="AE814" s="205"/>
      <c r="AF814" s="205"/>
      <c r="AG814" s="205"/>
      <c r="AH814" s="206"/>
      <c r="AI814" s="206"/>
      <c r="AJ814" s="205"/>
      <c r="AK814" s="205"/>
      <c r="AL814" s="205"/>
      <c r="AM814" s="205"/>
      <c r="AN814" s="205"/>
      <c r="AO814" s="205"/>
      <c r="AP814" s="205"/>
      <c r="AQ814" s="205"/>
      <c r="AR814" s="205"/>
      <c r="AS814" s="205"/>
      <c r="AT814" s="205"/>
      <c r="AU814" s="205"/>
      <c r="AV814" s="205"/>
      <c r="AW814" s="205"/>
      <c r="AX814" s="205"/>
      <c r="AY814" s="205"/>
      <c r="AZ814" s="205"/>
      <c r="BA814" s="205"/>
      <c r="BB814" s="205"/>
      <c r="BC814" s="205"/>
      <c r="BD814" s="205"/>
      <c r="BE814" s="205"/>
      <c r="BF814" s="205"/>
      <c r="BG814" s="205"/>
      <c r="BH814" s="205"/>
      <c r="BI814" s="205"/>
      <c r="BJ814" s="205"/>
      <c r="BK814" s="205"/>
      <c r="BL814" s="205"/>
      <c r="BM814" s="205"/>
      <c r="BN814" s="205"/>
      <c r="BO814" s="205"/>
      <c r="BP814" s="205"/>
      <c r="BQ814" s="205"/>
      <c r="BR814" s="205"/>
      <c r="BS814" s="205"/>
      <c r="BT814" s="205"/>
      <c r="BU814" s="205"/>
      <c r="BV814" s="205"/>
      <c r="BW814" s="205"/>
      <c r="BX814" s="205"/>
      <c r="BY814" s="205"/>
      <c r="BZ814" s="205"/>
      <c r="CA814" s="205"/>
      <c r="CB814" s="205"/>
      <c r="CC814" s="198"/>
      <c r="CD814" s="198"/>
      <c r="CE814" s="198"/>
      <c r="CF814" s="198"/>
      <c r="CG814" s="198"/>
      <c r="CH814" s="198"/>
      <c r="CI814" s="198"/>
      <c r="CJ814" s="198"/>
      <c r="CK814" s="198"/>
      <c r="CL814" s="198"/>
      <c r="CM814" s="198"/>
      <c r="CN814"/>
      <c r="CO814"/>
      <c r="CP814"/>
      <c r="CQ814"/>
      <c r="CR814"/>
      <c r="CS814"/>
      <c r="CT814"/>
      <c r="CU814"/>
      <c r="CV814" s="199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97" customFormat="1" ht="18.75">
      <c r="A815" s="9"/>
      <c r="B815" s="201"/>
      <c r="C815" s="201"/>
      <c r="D815" s="203"/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4"/>
      <c r="S815" s="204"/>
      <c r="T815" s="204"/>
      <c r="U815" s="204"/>
      <c r="V815" s="204"/>
      <c r="W815" s="205"/>
      <c r="X815" s="205"/>
      <c r="Y815" s="205"/>
      <c r="Z815" s="205"/>
      <c r="AA815" s="205"/>
      <c r="AB815" s="205"/>
      <c r="AC815" s="205"/>
      <c r="AD815" s="205"/>
      <c r="AE815" s="205"/>
      <c r="AF815" s="205"/>
      <c r="AG815" s="205"/>
      <c r="AH815" s="206"/>
      <c r="AI815" s="206"/>
      <c r="AJ815" s="205"/>
      <c r="AK815" s="205"/>
      <c r="AL815" s="205"/>
      <c r="AM815" s="205"/>
      <c r="AN815" s="205"/>
      <c r="AO815" s="205"/>
      <c r="AP815" s="205"/>
      <c r="AQ815" s="205"/>
      <c r="AR815" s="205"/>
      <c r="AS815" s="205"/>
      <c r="AT815" s="205"/>
      <c r="AU815" s="205"/>
      <c r="AV815" s="205"/>
      <c r="AW815" s="205"/>
      <c r="AX815" s="205"/>
      <c r="AY815" s="205"/>
      <c r="AZ815" s="205"/>
      <c r="BA815" s="205"/>
      <c r="BB815" s="205"/>
      <c r="BC815" s="205"/>
      <c r="BD815" s="205"/>
      <c r="BE815" s="205"/>
      <c r="BF815" s="205"/>
      <c r="BG815" s="205"/>
      <c r="BH815" s="205"/>
      <c r="BI815" s="205"/>
      <c r="BJ815" s="205"/>
      <c r="BK815" s="205"/>
      <c r="BL815" s="205"/>
      <c r="BM815" s="205"/>
      <c r="BN815" s="205"/>
      <c r="BO815" s="205"/>
      <c r="BP815" s="205"/>
      <c r="BQ815" s="205"/>
      <c r="BR815" s="205"/>
      <c r="BS815" s="205"/>
      <c r="BT815" s="205"/>
      <c r="BU815" s="205"/>
      <c r="BV815" s="205"/>
      <c r="BW815" s="205"/>
      <c r="BX815" s="205"/>
      <c r="BY815" s="205"/>
      <c r="BZ815" s="205"/>
      <c r="CA815" s="205"/>
      <c r="CB815" s="205"/>
      <c r="CC815" s="198"/>
      <c r="CD815" s="198"/>
      <c r="CE815" s="198"/>
      <c r="CF815" s="198"/>
      <c r="CG815" s="198"/>
      <c r="CH815" s="198"/>
      <c r="CI815" s="198"/>
      <c r="CJ815" s="198"/>
      <c r="CK815" s="198"/>
      <c r="CL815" s="198"/>
      <c r="CM815" s="198"/>
      <c r="CN815"/>
      <c r="CO815"/>
      <c r="CP815"/>
      <c r="CQ815"/>
      <c r="CR815"/>
      <c r="CS815"/>
      <c r="CT815"/>
      <c r="CU815"/>
      <c r="CV815" s="199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97" customFormat="1" ht="18.75">
      <c r="A816" s="9"/>
      <c r="B816" s="201"/>
      <c r="C816" s="201"/>
      <c r="D816" s="203"/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4"/>
      <c r="S816" s="204"/>
      <c r="T816" s="204"/>
      <c r="U816" s="204"/>
      <c r="V816" s="204"/>
      <c r="W816" s="205"/>
      <c r="X816" s="205"/>
      <c r="Y816" s="205"/>
      <c r="Z816" s="205"/>
      <c r="AA816" s="205"/>
      <c r="AB816" s="205"/>
      <c r="AC816" s="205"/>
      <c r="AD816" s="205"/>
      <c r="AE816" s="205"/>
      <c r="AF816" s="205"/>
      <c r="AG816" s="205"/>
      <c r="AH816" s="206"/>
      <c r="AI816" s="206"/>
      <c r="AJ816" s="205"/>
      <c r="AK816" s="205"/>
      <c r="AL816" s="205"/>
      <c r="AM816" s="205"/>
      <c r="AN816" s="205"/>
      <c r="AO816" s="205"/>
      <c r="AP816" s="205"/>
      <c r="AQ816" s="205"/>
      <c r="AR816" s="205"/>
      <c r="AS816" s="205"/>
      <c r="AT816" s="205"/>
      <c r="AU816" s="205"/>
      <c r="AV816" s="205"/>
      <c r="AW816" s="205"/>
      <c r="AX816" s="205"/>
      <c r="AY816" s="205"/>
      <c r="AZ816" s="205"/>
      <c r="BA816" s="205"/>
      <c r="BB816" s="205"/>
      <c r="BC816" s="205"/>
      <c r="BD816" s="205"/>
      <c r="BE816" s="205"/>
      <c r="BF816" s="205"/>
      <c r="BG816" s="205"/>
      <c r="BH816" s="205"/>
      <c r="BI816" s="205"/>
      <c r="BJ816" s="205"/>
      <c r="BK816" s="205"/>
      <c r="BL816" s="205"/>
      <c r="BM816" s="205"/>
      <c r="BN816" s="205"/>
      <c r="BO816" s="205"/>
      <c r="BP816" s="205"/>
      <c r="BQ816" s="205"/>
      <c r="BR816" s="205"/>
      <c r="BS816" s="205"/>
      <c r="BT816" s="205"/>
      <c r="BU816" s="205"/>
      <c r="BV816" s="205"/>
      <c r="BW816" s="205"/>
      <c r="BX816" s="205"/>
      <c r="BY816" s="205"/>
      <c r="BZ816" s="205"/>
      <c r="CA816" s="205"/>
      <c r="CB816" s="205"/>
      <c r="CC816" s="198"/>
      <c r="CD816" s="198"/>
      <c r="CE816" s="198"/>
      <c r="CF816" s="198"/>
      <c r="CG816" s="198"/>
      <c r="CH816" s="198"/>
      <c r="CI816" s="198"/>
      <c r="CJ816" s="198"/>
      <c r="CK816" s="198"/>
      <c r="CL816" s="198"/>
      <c r="CM816" s="198"/>
      <c r="CN816"/>
      <c r="CO816"/>
      <c r="CP816"/>
      <c r="CQ816"/>
      <c r="CR816"/>
      <c r="CS816"/>
      <c r="CT816"/>
      <c r="CU816"/>
      <c r="CV816" s="199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97" customFormat="1" ht="18.75">
      <c r="A817" s="9"/>
      <c r="B817" s="201"/>
      <c r="C817" s="201"/>
      <c r="D817" s="203"/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4"/>
      <c r="S817" s="204"/>
      <c r="T817" s="204"/>
      <c r="U817" s="204"/>
      <c r="V817" s="204"/>
      <c r="W817" s="205"/>
      <c r="X817" s="205"/>
      <c r="Y817" s="205"/>
      <c r="Z817" s="205"/>
      <c r="AA817" s="205"/>
      <c r="AB817" s="205"/>
      <c r="AC817" s="205"/>
      <c r="AD817" s="205"/>
      <c r="AE817" s="205"/>
      <c r="AF817" s="205"/>
      <c r="AG817" s="205"/>
      <c r="AH817" s="206"/>
      <c r="AI817" s="206"/>
      <c r="AJ817" s="205"/>
      <c r="AK817" s="205"/>
      <c r="AL817" s="205"/>
      <c r="AM817" s="205"/>
      <c r="AN817" s="205"/>
      <c r="AO817" s="205"/>
      <c r="AP817" s="205"/>
      <c r="AQ817" s="205"/>
      <c r="AR817" s="205"/>
      <c r="AS817" s="205"/>
      <c r="AT817" s="205"/>
      <c r="AU817" s="205"/>
      <c r="AV817" s="205"/>
      <c r="AW817" s="205"/>
      <c r="AX817" s="205"/>
      <c r="AY817" s="205"/>
      <c r="AZ817" s="205"/>
      <c r="BA817" s="205"/>
      <c r="BB817" s="205"/>
      <c r="BC817" s="205"/>
      <c r="BD817" s="205"/>
      <c r="BE817" s="205"/>
      <c r="BF817" s="205"/>
      <c r="BG817" s="205"/>
      <c r="BH817" s="205"/>
      <c r="BI817" s="205"/>
      <c r="BJ817" s="205"/>
      <c r="BK817" s="205"/>
      <c r="BL817" s="205"/>
      <c r="BM817" s="205"/>
      <c r="BN817" s="205"/>
      <c r="BO817" s="205"/>
      <c r="BP817" s="205"/>
      <c r="BQ817" s="205"/>
      <c r="BR817" s="205"/>
      <c r="BS817" s="205"/>
      <c r="BT817" s="205"/>
      <c r="BU817" s="205"/>
      <c r="BV817" s="205"/>
      <c r="BW817" s="205"/>
      <c r="BX817" s="205"/>
      <c r="BY817" s="205"/>
      <c r="BZ817" s="205"/>
      <c r="CA817" s="205"/>
      <c r="CB817" s="205"/>
      <c r="CC817" s="198"/>
      <c r="CD817" s="198"/>
      <c r="CE817" s="198"/>
      <c r="CF817" s="198"/>
      <c r="CG817" s="198"/>
      <c r="CH817" s="198"/>
      <c r="CI817" s="198"/>
      <c r="CJ817" s="198"/>
      <c r="CK817" s="198"/>
      <c r="CL817" s="198"/>
      <c r="CM817" s="198"/>
      <c r="CN817"/>
      <c r="CO817"/>
      <c r="CP817"/>
      <c r="CQ817"/>
      <c r="CR817"/>
      <c r="CS817"/>
      <c r="CT817"/>
      <c r="CU817"/>
      <c r="CV817" s="199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97" customFormat="1" ht="18.75">
      <c r="A818" s="9"/>
      <c r="B818" s="201"/>
      <c r="C818" s="201"/>
      <c r="D818" s="203"/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4"/>
      <c r="S818" s="204"/>
      <c r="T818" s="204"/>
      <c r="U818" s="204"/>
      <c r="V818" s="204"/>
      <c r="W818" s="205"/>
      <c r="X818" s="205"/>
      <c r="Y818" s="205"/>
      <c r="Z818" s="205"/>
      <c r="AA818" s="205"/>
      <c r="AB818" s="205"/>
      <c r="AC818" s="205"/>
      <c r="AD818" s="205"/>
      <c r="AE818" s="205"/>
      <c r="AF818" s="205"/>
      <c r="AG818" s="205"/>
      <c r="AH818" s="206"/>
      <c r="AI818" s="206"/>
      <c r="AJ818" s="205"/>
      <c r="AK818" s="205"/>
      <c r="AL818" s="205"/>
      <c r="AM818" s="205"/>
      <c r="AN818" s="205"/>
      <c r="AO818" s="205"/>
      <c r="AP818" s="205"/>
      <c r="AQ818" s="205"/>
      <c r="AR818" s="205"/>
      <c r="AS818" s="205"/>
      <c r="AT818" s="205"/>
      <c r="AU818" s="205"/>
      <c r="AV818" s="205"/>
      <c r="AW818" s="205"/>
      <c r="AX818" s="205"/>
      <c r="AY818" s="205"/>
      <c r="AZ818" s="205"/>
      <c r="BA818" s="205"/>
      <c r="BB818" s="205"/>
      <c r="BC818" s="205"/>
      <c r="BD818" s="205"/>
      <c r="BE818" s="205"/>
      <c r="BF818" s="205"/>
      <c r="BG818" s="205"/>
      <c r="BH818" s="205"/>
      <c r="BI818" s="205"/>
      <c r="BJ818" s="205"/>
      <c r="BK818" s="205"/>
      <c r="BL818" s="205"/>
      <c r="BM818" s="205"/>
      <c r="BN818" s="205"/>
      <c r="BO818" s="205"/>
      <c r="BP818" s="205"/>
      <c r="BQ818" s="205"/>
      <c r="BR818" s="205"/>
      <c r="BS818" s="205"/>
      <c r="BT818" s="205"/>
      <c r="BU818" s="205"/>
      <c r="BV818" s="205"/>
      <c r="BW818" s="205"/>
      <c r="BX818" s="205"/>
      <c r="BY818" s="205"/>
      <c r="BZ818" s="205"/>
      <c r="CA818" s="205"/>
      <c r="CB818" s="205"/>
      <c r="CC818" s="198"/>
      <c r="CD818" s="198"/>
      <c r="CE818" s="198"/>
      <c r="CF818" s="198"/>
      <c r="CG818" s="198"/>
      <c r="CH818" s="198"/>
      <c r="CI818" s="198"/>
      <c r="CJ818" s="198"/>
      <c r="CK818" s="198"/>
      <c r="CL818" s="198"/>
      <c r="CM818" s="198"/>
      <c r="CN818"/>
      <c r="CO818"/>
      <c r="CP818"/>
      <c r="CQ818"/>
      <c r="CR818"/>
      <c r="CS818"/>
      <c r="CT818"/>
      <c r="CU818"/>
      <c r="CV818" s="199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97" customFormat="1" ht="18.75">
      <c r="A819" s="9"/>
      <c r="B819" s="201"/>
      <c r="C819" s="201"/>
      <c r="D819" s="203"/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4"/>
      <c r="S819" s="204"/>
      <c r="T819" s="204"/>
      <c r="U819" s="204"/>
      <c r="V819" s="204"/>
      <c r="W819" s="205"/>
      <c r="X819" s="205"/>
      <c r="Y819" s="205"/>
      <c r="Z819" s="205"/>
      <c r="AA819" s="205"/>
      <c r="AB819" s="205"/>
      <c r="AC819" s="205"/>
      <c r="AD819" s="205"/>
      <c r="AE819" s="205"/>
      <c r="AF819" s="205"/>
      <c r="AG819" s="205"/>
      <c r="AH819" s="206"/>
      <c r="AI819" s="206"/>
      <c r="AJ819" s="205"/>
      <c r="AK819" s="205"/>
      <c r="AL819" s="205"/>
      <c r="AM819" s="205"/>
      <c r="AN819" s="205"/>
      <c r="AO819" s="205"/>
      <c r="AP819" s="205"/>
      <c r="AQ819" s="205"/>
      <c r="AR819" s="205"/>
      <c r="AS819" s="205"/>
      <c r="AT819" s="205"/>
      <c r="AU819" s="205"/>
      <c r="AV819" s="205"/>
      <c r="AW819" s="205"/>
      <c r="AX819" s="205"/>
      <c r="AY819" s="205"/>
      <c r="AZ819" s="205"/>
      <c r="BA819" s="205"/>
      <c r="BB819" s="205"/>
      <c r="BC819" s="205"/>
      <c r="BD819" s="205"/>
      <c r="BE819" s="205"/>
      <c r="BF819" s="205"/>
      <c r="BG819" s="205"/>
      <c r="BH819" s="205"/>
      <c r="BI819" s="205"/>
      <c r="BJ819" s="205"/>
      <c r="BK819" s="205"/>
      <c r="BL819" s="205"/>
      <c r="BM819" s="205"/>
      <c r="BN819" s="205"/>
      <c r="BO819" s="205"/>
      <c r="BP819" s="205"/>
      <c r="BQ819" s="205"/>
      <c r="BR819" s="205"/>
      <c r="BS819" s="205"/>
      <c r="BT819" s="205"/>
      <c r="BU819" s="205"/>
      <c r="BV819" s="205"/>
      <c r="BW819" s="205"/>
      <c r="BX819" s="205"/>
      <c r="BY819" s="205"/>
      <c r="BZ819" s="205"/>
      <c r="CA819" s="205"/>
      <c r="CB819" s="205"/>
      <c r="CC819" s="198"/>
      <c r="CD819" s="198"/>
      <c r="CE819" s="198"/>
      <c r="CF819" s="198"/>
      <c r="CG819" s="198"/>
      <c r="CH819" s="198"/>
      <c r="CI819" s="198"/>
      <c r="CJ819" s="198"/>
      <c r="CK819" s="198"/>
      <c r="CL819" s="198"/>
      <c r="CM819" s="198"/>
      <c r="CN819"/>
      <c r="CO819"/>
      <c r="CP819"/>
      <c r="CQ819"/>
      <c r="CR819"/>
      <c r="CS819"/>
      <c r="CT819"/>
      <c r="CU819"/>
      <c r="CV819" s="19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97" customFormat="1" ht="18.75">
      <c r="A820" s="9"/>
      <c r="B820" s="201"/>
      <c r="C820" s="201"/>
      <c r="D820" s="203"/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4"/>
      <c r="S820" s="204"/>
      <c r="T820" s="204"/>
      <c r="U820" s="204"/>
      <c r="V820" s="204"/>
      <c r="W820" s="205"/>
      <c r="X820" s="205"/>
      <c r="Y820" s="205"/>
      <c r="Z820" s="205"/>
      <c r="AA820" s="205"/>
      <c r="AB820" s="205"/>
      <c r="AC820" s="205"/>
      <c r="AD820" s="205"/>
      <c r="AE820" s="205"/>
      <c r="AF820" s="205"/>
      <c r="AG820" s="205"/>
      <c r="AH820" s="206"/>
      <c r="AI820" s="206"/>
      <c r="AJ820" s="205"/>
      <c r="AK820" s="205"/>
      <c r="AL820" s="205"/>
      <c r="AM820" s="205"/>
      <c r="AN820" s="205"/>
      <c r="AO820" s="205"/>
      <c r="AP820" s="205"/>
      <c r="AQ820" s="205"/>
      <c r="AR820" s="205"/>
      <c r="AS820" s="205"/>
      <c r="AT820" s="205"/>
      <c r="AU820" s="205"/>
      <c r="AV820" s="205"/>
      <c r="AW820" s="205"/>
      <c r="AX820" s="205"/>
      <c r="AY820" s="205"/>
      <c r="AZ820" s="205"/>
      <c r="BA820" s="205"/>
      <c r="BB820" s="205"/>
      <c r="BC820" s="205"/>
      <c r="BD820" s="205"/>
      <c r="BE820" s="205"/>
      <c r="BF820" s="205"/>
      <c r="BG820" s="205"/>
      <c r="BH820" s="205"/>
      <c r="BI820" s="205"/>
      <c r="BJ820" s="205"/>
      <c r="BK820" s="205"/>
      <c r="BL820" s="205"/>
      <c r="BM820" s="205"/>
      <c r="BN820" s="205"/>
      <c r="BO820" s="205"/>
      <c r="BP820" s="205"/>
      <c r="BQ820" s="205"/>
      <c r="BR820" s="205"/>
      <c r="BS820" s="205"/>
      <c r="BT820" s="205"/>
      <c r="BU820" s="205"/>
      <c r="BV820" s="205"/>
      <c r="BW820" s="205"/>
      <c r="BX820" s="205"/>
      <c r="BY820" s="205"/>
      <c r="BZ820" s="205"/>
      <c r="CA820" s="205"/>
      <c r="CB820" s="205"/>
      <c r="CC820" s="198"/>
      <c r="CD820" s="198"/>
      <c r="CE820" s="198"/>
      <c r="CF820" s="198"/>
      <c r="CG820" s="198"/>
      <c r="CH820" s="198"/>
      <c r="CI820" s="198"/>
      <c r="CJ820" s="198"/>
      <c r="CK820" s="198"/>
      <c r="CL820" s="198"/>
      <c r="CM820" s="198"/>
      <c r="CN820"/>
      <c r="CO820"/>
      <c r="CP820"/>
      <c r="CQ820"/>
      <c r="CR820"/>
      <c r="CS820"/>
      <c r="CT820"/>
      <c r="CU820"/>
      <c r="CV820" s="199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97" customFormat="1" ht="18.75">
      <c r="A821" s="9"/>
      <c r="B821" s="201"/>
      <c r="C821" s="201"/>
      <c r="D821" s="203"/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4"/>
      <c r="S821" s="204"/>
      <c r="T821" s="204"/>
      <c r="U821" s="204"/>
      <c r="V821" s="204"/>
      <c r="W821" s="205"/>
      <c r="X821" s="205"/>
      <c r="Y821" s="205"/>
      <c r="Z821" s="205"/>
      <c r="AA821" s="205"/>
      <c r="AB821" s="205"/>
      <c r="AC821" s="205"/>
      <c r="AD821" s="205"/>
      <c r="AE821" s="205"/>
      <c r="AF821" s="205"/>
      <c r="AG821" s="205"/>
      <c r="AH821" s="206"/>
      <c r="AI821" s="206"/>
      <c r="AJ821" s="205"/>
      <c r="AK821" s="205"/>
      <c r="AL821" s="205"/>
      <c r="AM821" s="205"/>
      <c r="AN821" s="205"/>
      <c r="AO821" s="205"/>
      <c r="AP821" s="205"/>
      <c r="AQ821" s="205"/>
      <c r="AR821" s="205"/>
      <c r="AS821" s="205"/>
      <c r="AT821" s="205"/>
      <c r="AU821" s="205"/>
      <c r="AV821" s="205"/>
      <c r="AW821" s="205"/>
      <c r="AX821" s="205"/>
      <c r="AY821" s="205"/>
      <c r="AZ821" s="205"/>
      <c r="BA821" s="205"/>
      <c r="BB821" s="205"/>
      <c r="BC821" s="205"/>
      <c r="BD821" s="205"/>
      <c r="BE821" s="205"/>
      <c r="BF821" s="205"/>
      <c r="BG821" s="205"/>
      <c r="BH821" s="205"/>
      <c r="BI821" s="205"/>
      <c r="BJ821" s="205"/>
      <c r="BK821" s="205"/>
      <c r="BL821" s="205"/>
      <c r="BM821" s="205"/>
      <c r="BN821" s="205"/>
      <c r="BO821" s="205"/>
      <c r="BP821" s="205"/>
      <c r="BQ821" s="205"/>
      <c r="BR821" s="205"/>
      <c r="BS821" s="205"/>
      <c r="BT821" s="205"/>
      <c r="BU821" s="205"/>
      <c r="BV821" s="205"/>
      <c r="BW821" s="205"/>
      <c r="BX821" s="205"/>
      <c r="BY821" s="205"/>
      <c r="BZ821" s="205"/>
      <c r="CA821" s="205"/>
      <c r="CB821" s="205"/>
      <c r="CC821" s="198"/>
      <c r="CD821" s="198"/>
      <c r="CE821" s="198"/>
      <c r="CF821" s="198"/>
      <c r="CG821" s="198"/>
      <c r="CH821" s="198"/>
      <c r="CI821" s="198"/>
      <c r="CJ821" s="198"/>
      <c r="CK821" s="198"/>
      <c r="CL821" s="198"/>
      <c r="CM821" s="198"/>
      <c r="CN821"/>
      <c r="CO821"/>
      <c r="CP821"/>
      <c r="CQ821"/>
      <c r="CR821"/>
      <c r="CS821"/>
      <c r="CT821"/>
      <c r="CU821"/>
      <c r="CV821" s="199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97" customFormat="1" ht="18.75">
      <c r="A822" s="9"/>
      <c r="B822" s="201"/>
      <c r="C822" s="201"/>
      <c r="D822" s="203"/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4"/>
      <c r="S822" s="204"/>
      <c r="T822" s="204"/>
      <c r="U822" s="204"/>
      <c r="V822" s="204"/>
      <c r="W822" s="205"/>
      <c r="X822" s="205"/>
      <c r="Y822" s="205"/>
      <c r="Z822" s="205"/>
      <c r="AA822" s="205"/>
      <c r="AB822" s="205"/>
      <c r="AC822" s="205"/>
      <c r="AD822" s="205"/>
      <c r="AE822" s="205"/>
      <c r="AF822" s="205"/>
      <c r="AG822" s="205"/>
      <c r="AH822" s="206"/>
      <c r="AI822" s="206"/>
      <c r="AJ822" s="205"/>
      <c r="AK822" s="205"/>
      <c r="AL822" s="205"/>
      <c r="AM822" s="205"/>
      <c r="AN822" s="205"/>
      <c r="AO822" s="205"/>
      <c r="AP822" s="205"/>
      <c r="AQ822" s="205"/>
      <c r="AR822" s="205"/>
      <c r="AS822" s="205"/>
      <c r="AT822" s="205"/>
      <c r="AU822" s="205"/>
      <c r="AV822" s="205"/>
      <c r="AW822" s="205"/>
      <c r="AX822" s="205"/>
      <c r="AY822" s="205"/>
      <c r="AZ822" s="205"/>
      <c r="BA822" s="205"/>
      <c r="BB822" s="205"/>
      <c r="BC822" s="205"/>
      <c r="BD822" s="205"/>
      <c r="BE822" s="205"/>
      <c r="BF822" s="205"/>
      <c r="BG822" s="205"/>
      <c r="BH822" s="205"/>
      <c r="BI822" s="205"/>
      <c r="BJ822" s="205"/>
      <c r="BK822" s="205"/>
      <c r="BL822" s="205"/>
      <c r="BM822" s="205"/>
      <c r="BN822" s="205"/>
      <c r="BO822" s="205"/>
      <c r="BP822" s="205"/>
      <c r="BQ822" s="205"/>
      <c r="BR822" s="205"/>
      <c r="BS822" s="205"/>
      <c r="BT822" s="205"/>
      <c r="BU822" s="205"/>
      <c r="BV822" s="205"/>
      <c r="BW822" s="205"/>
      <c r="BX822" s="205"/>
      <c r="BY822" s="205"/>
      <c r="BZ822" s="205"/>
      <c r="CA822" s="205"/>
      <c r="CB822" s="205"/>
      <c r="CC822" s="198"/>
      <c r="CD822" s="198"/>
      <c r="CE822" s="198"/>
      <c r="CF822" s="198"/>
      <c r="CG822" s="198"/>
      <c r="CH822" s="198"/>
      <c r="CI822" s="198"/>
      <c r="CJ822" s="198"/>
      <c r="CK822" s="198"/>
      <c r="CL822" s="198"/>
      <c r="CM822" s="198"/>
      <c r="CN822"/>
      <c r="CO822"/>
      <c r="CP822"/>
      <c r="CQ822"/>
      <c r="CR822"/>
      <c r="CS822"/>
      <c r="CT822"/>
      <c r="CU822"/>
      <c r="CV822" s="199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97" customFormat="1" ht="18.75">
      <c r="A823" s="9"/>
      <c r="B823" s="201"/>
      <c r="C823" s="201"/>
      <c r="D823" s="203"/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4"/>
      <c r="S823" s="204"/>
      <c r="T823" s="204"/>
      <c r="U823" s="204"/>
      <c r="V823" s="204"/>
      <c r="W823" s="205"/>
      <c r="X823" s="205"/>
      <c r="Y823" s="205"/>
      <c r="Z823" s="205"/>
      <c r="AA823" s="205"/>
      <c r="AB823" s="205"/>
      <c r="AC823" s="205"/>
      <c r="AD823" s="205"/>
      <c r="AE823" s="205"/>
      <c r="AF823" s="205"/>
      <c r="AG823" s="205"/>
      <c r="AH823" s="206"/>
      <c r="AI823" s="206"/>
      <c r="AJ823" s="205"/>
      <c r="AK823" s="205"/>
      <c r="AL823" s="205"/>
      <c r="AM823" s="205"/>
      <c r="AN823" s="205"/>
      <c r="AO823" s="205"/>
      <c r="AP823" s="205"/>
      <c r="AQ823" s="205"/>
      <c r="AR823" s="205"/>
      <c r="AS823" s="205"/>
      <c r="AT823" s="205"/>
      <c r="AU823" s="205"/>
      <c r="AV823" s="205"/>
      <c r="AW823" s="205"/>
      <c r="AX823" s="205"/>
      <c r="AY823" s="205"/>
      <c r="AZ823" s="205"/>
      <c r="BA823" s="205"/>
      <c r="BB823" s="205"/>
      <c r="BC823" s="205"/>
      <c r="BD823" s="205"/>
      <c r="BE823" s="205"/>
      <c r="BF823" s="205"/>
      <c r="BG823" s="205"/>
      <c r="BH823" s="205"/>
      <c r="BI823" s="205"/>
      <c r="BJ823" s="205"/>
      <c r="BK823" s="205"/>
      <c r="BL823" s="205"/>
      <c r="BM823" s="205"/>
      <c r="BN823" s="205"/>
      <c r="BO823" s="205"/>
      <c r="BP823" s="205"/>
      <c r="BQ823" s="205"/>
      <c r="BR823" s="205"/>
      <c r="BS823" s="205"/>
      <c r="BT823" s="205"/>
      <c r="BU823" s="205"/>
      <c r="BV823" s="205"/>
      <c r="BW823" s="205"/>
      <c r="BX823" s="205"/>
      <c r="BY823" s="205"/>
      <c r="BZ823" s="205"/>
      <c r="CA823" s="205"/>
      <c r="CB823" s="205"/>
      <c r="CC823" s="198"/>
      <c r="CD823" s="198"/>
      <c r="CE823" s="198"/>
      <c r="CF823" s="198"/>
      <c r="CG823" s="198"/>
      <c r="CH823" s="198"/>
      <c r="CI823" s="198"/>
      <c r="CJ823" s="198"/>
      <c r="CK823" s="198"/>
      <c r="CL823" s="198"/>
      <c r="CM823" s="198"/>
      <c r="CN823"/>
      <c r="CO823"/>
      <c r="CP823"/>
      <c r="CQ823"/>
      <c r="CR823"/>
      <c r="CS823"/>
      <c r="CT823"/>
      <c r="CU823"/>
      <c r="CV823" s="199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97" customFormat="1" ht="18.75">
      <c r="A824" s="9"/>
      <c r="B824" s="201"/>
      <c r="C824" s="201"/>
      <c r="D824" s="203"/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4"/>
      <c r="S824" s="204"/>
      <c r="T824" s="204"/>
      <c r="U824" s="204"/>
      <c r="V824" s="204"/>
      <c r="W824" s="205"/>
      <c r="X824" s="205"/>
      <c r="Y824" s="205"/>
      <c r="Z824" s="205"/>
      <c r="AA824" s="205"/>
      <c r="AB824" s="205"/>
      <c r="AC824" s="205"/>
      <c r="AD824" s="205"/>
      <c r="AE824" s="205"/>
      <c r="AF824" s="205"/>
      <c r="AG824" s="205"/>
      <c r="AH824" s="206"/>
      <c r="AI824" s="206"/>
      <c r="AJ824" s="205"/>
      <c r="AK824" s="205"/>
      <c r="AL824" s="205"/>
      <c r="AM824" s="205"/>
      <c r="AN824" s="205"/>
      <c r="AO824" s="205"/>
      <c r="AP824" s="205"/>
      <c r="AQ824" s="205"/>
      <c r="AR824" s="205"/>
      <c r="AS824" s="205"/>
      <c r="AT824" s="205"/>
      <c r="AU824" s="205"/>
      <c r="AV824" s="205"/>
      <c r="AW824" s="205"/>
      <c r="AX824" s="205"/>
      <c r="AY824" s="205"/>
      <c r="AZ824" s="205"/>
      <c r="BA824" s="205"/>
      <c r="BB824" s="205"/>
      <c r="BC824" s="205"/>
      <c r="BD824" s="205"/>
      <c r="BE824" s="205"/>
      <c r="BF824" s="205"/>
      <c r="BG824" s="205"/>
      <c r="BH824" s="205"/>
      <c r="BI824" s="205"/>
      <c r="BJ824" s="205"/>
      <c r="BK824" s="205"/>
      <c r="BL824" s="205"/>
      <c r="BM824" s="205"/>
      <c r="BN824" s="205"/>
      <c r="BO824" s="205"/>
      <c r="BP824" s="205"/>
      <c r="BQ824" s="205"/>
      <c r="BR824" s="205"/>
      <c r="BS824" s="205"/>
      <c r="BT824" s="205"/>
      <c r="BU824" s="205"/>
      <c r="BV824" s="205"/>
      <c r="BW824" s="205"/>
      <c r="BX824" s="205"/>
      <c r="BY824" s="205"/>
      <c r="BZ824" s="205"/>
      <c r="CA824" s="205"/>
      <c r="CB824" s="205"/>
      <c r="CC824" s="198"/>
      <c r="CD824" s="198"/>
      <c r="CE824" s="198"/>
      <c r="CF824" s="198"/>
      <c r="CG824" s="198"/>
      <c r="CH824" s="198"/>
      <c r="CI824" s="198"/>
      <c r="CJ824" s="198"/>
      <c r="CK824" s="198"/>
      <c r="CL824" s="198"/>
      <c r="CM824" s="198"/>
      <c r="CN824"/>
      <c r="CO824"/>
      <c r="CP824"/>
      <c r="CQ824"/>
      <c r="CR824"/>
      <c r="CS824"/>
      <c r="CT824"/>
      <c r="CU824"/>
      <c r="CV824" s="199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97" customFormat="1" ht="18.75">
      <c r="A825" s="9"/>
      <c r="B825" s="201"/>
      <c r="C825" s="201"/>
      <c r="D825" s="203"/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4"/>
      <c r="S825" s="204"/>
      <c r="T825" s="204"/>
      <c r="U825" s="204"/>
      <c r="V825" s="204"/>
      <c r="W825" s="205"/>
      <c r="X825" s="205"/>
      <c r="Y825" s="205"/>
      <c r="Z825" s="205"/>
      <c r="AA825" s="205"/>
      <c r="AB825" s="205"/>
      <c r="AC825" s="205"/>
      <c r="AD825" s="205"/>
      <c r="AE825" s="205"/>
      <c r="AF825" s="205"/>
      <c r="AG825" s="205"/>
      <c r="AH825" s="206"/>
      <c r="AI825" s="206"/>
      <c r="AJ825" s="205"/>
      <c r="AK825" s="205"/>
      <c r="AL825" s="205"/>
      <c r="AM825" s="205"/>
      <c r="AN825" s="205"/>
      <c r="AO825" s="205"/>
      <c r="AP825" s="205"/>
      <c r="AQ825" s="205"/>
      <c r="AR825" s="205"/>
      <c r="AS825" s="205"/>
      <c r="AT825" s="205"/>
      <c r="AU825" s="205"/>
      <c r="AV825" s="205"/>
      <c r="AW825" s="205"/>
      <c r="AX825" s="205"/>
      <c r="AY825" s="205"/>
      <c r="AZ825" s="205"/>
      <c r="BA825" s="205"/>
      <c r="BB825" s="205"/>
      <c r="BC825" s="205"/>
      <c r="BD825" s="205"/>
      <c r="BE825" s="205"/>
      <c r="BF825" s="205"/>
      <c r="BG825" s="205"/>
      <c r="BH825" s="205"/>
      <c r="BI825" s="205"/>
      <c r="BJ825" s="205"/>
      <c r="BK825" s="205"/>
      <c r="BL825" s="205"/>
      <c r="BM825" s="205"/>
      <c r="BN825" s="205"/>
      <c r="BO825" s="205"/>
      <c r="BP825" s="205"/>
      <c r="BQ825" s="205"/>
      <c r="BR825" s="205"/>
      <c r="BS825" s="205"/>
      <c r="BT825" s="205"/>
      <c r="BU825" s="205"/>
      <c r="BV825" s="205"/>
      <c r="BW825" s="205"/>
      <c r="BX825" s="205"/>
      <c r="BY825" s="205"/>
      <c r="BZ825" s="205"/>
      <c r="CA825" s="205"/>
      <c r="CB825" s="205"/>
      <c r="CC825" s="198"/>
      <c r="CD825" s="198"/>
      <c r="CE825" s="198"/>
      <c r="CF825" s="198"/>
      <c r="CG825" s="198"/>
      <c r="CH825" s="198"/>
      <c r="CI825" s="198"/>
      <c r="CJ825" s="198"/>
      <c r="CK825" s="198"/>
      <c r="CL825" s="198"/>
      <c r="CM825" s="198"/>
      <c r="CN825"/>
      <c r="CO825"/>
      <c r="CP825"/>
      <c r="CQ825"/>
      <c r="CR825"/>
      <c r="CS825"/>
      <c r="CT825"/>
      <c r="CU825"/>
      <c r="CV825" s="199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97" customFormat="1" ht="18.75">
      <c r="A826" s="9"/>
      <c r="B826" s="201"/>
      <c r="C826" s="201"/>
      <c r="D826" s="203"/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4"/>
      <c r="S826" s="204"/>
      <c r="T826" s="204"/>
      <c r="U826" s="204"/>
      <c r="V826" s="204"/>
      <c r="W826" s="205"/>
      <c r="X826" s="205"/>
      <c r="Y826" s="205"/>
      <c r="Z826" s="205"/>
      <c r="AA826" s="205"/>
      <c r="AB826" s="205"/>
      <c r="AC826" s="205"/>
      <c r="AD826" s="205"/>
      <c r="AE826" s="205"/>
      <c r="AF826" s="205"/>
      <c r="AG826" s="205"/>
      <c r="AH826" s="206"/>
      <c r="AI826" s="206"/>
      <c r="AJ826" s="205"/>
      <c r="AK826" s="205"/>
      <c r="AL826" s="205"/>
      <c r="AM826" s="205"/>
      <c r="AN826" s="205"/>
      <c r="AO826" s="205"/>
      <c r="AP826" s="205"/>
      <c r="AQ826" s="205"/>
      <c r="AR826" s="205"/>
      <c r="AS826" s="205"/>
      <c r="AT826" s="205"/>
      <c r="AU826" s="205"/>
      <c r="AV826" s="205"/>
      <c r="AW826" s="205"/>
      <c r="AX826" s="205"/>
      <c r="AY826" s="205"/>
      <c r="AZ826" s="205"/>
      <c r="BA826" s="205"/>
      <c r="BB826" s="205"/>
      <c r="BC826" s="205"/>
      <c r="BD826" s="205"/>
      <c r="BE826" s="205"/>
      <c r="BF826" s="205"/>
      <c r="BG826" s="205"/>
      <c r="BH826" s="205"/>
      <c r="BI826" s="205"/>
      <c r="BJ826" s="205"/>
      <c r="BK826" s="205"/>
      <c r="BL826" s="205"/>
      <c r="BM826" s="205"/>
      <c r="BN826" s="205"/>
      <c r="BO826" s="205"/>
      <c r="BP826" s="205"/>
      <c r="BQ826" s="205"/>
      <c r="BR826" s="205"/>
      <c r="BS826" s="205"/>
      <c r="BT826" s="205"/>
      <c r="BU826" s="205"/>
      <c r="BV826" s="205"/>
      <c r="BW826" s="205"/>
      <c r="BX826" s="205"/>
      <c r="BY826" s="205"/>
      <c r="BZ826" s="205"/>
      <c r="CA826" s="205"/>
      <c r="CB826" s="205"/>
      <c r="CC826" s="198"/>
      <c r="CD826" s="198"/>
      <c r="CE826" s="198"/>
      <c r="CF826" s="198"/>
      <c r="CG826" s="198"/>
      <c r="CH826" s="198"/>
      <c r="CI826" s="198"/>
      <c r="CJ826" s="198"/>
      <c r="CK826" s="198"/>
      <c r="CL826" s="198"/>
      <c r="CM826" s="198"/>
      <c r="CN826"/>
      <c r="CO826"/>
      <c r="CP826"/>
      <c r="CQ826"/>
      <c r="CR826"/>
      <c r="CS826"/>
      <c r="CT826"/>
      <c r="CU826"/>
      <c r="CV826" s="199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97" customFormat="1" ht="18.75">
      <c r="A827" s="9"/>
      <c r="B827" s="201"/>
      <c r="C827" s="201"/>
      <c r="D827" s="203"/>
      <c r="E827" s="203"/>
      <c r="F827" s="203"/>
      <c r="G827" s="203"/>
      <c r="H827" s="203"/>
      <c r="I827" s="203"/>
      <c r="J827" s="203"/>
      <c r="K827" s="203"/>
      <c r="L827" s="203"/>
      <c r="M827" s="203"/>
      <c r="N827" s="203"/>
      <c r="O827" s="203"/>
      <c r="P827" s="203"/>
      <c r="Q827" s="203"/>
      <c r="R827" s="204"/>
      <c r="S827" s="204"/>
      <c r="T827" s="204"/>
      <c r="U827" s="204"/>
      <c r="V827" s="204"/>
      <c r="W827" s="205"/>
      <c r="X827" s="205"/>
      <c r="Y827" s="205"/>
      <c r="Z827" s="205"/>
      <c r="AA827" s="205"/>
      <c r="AB827" s="205"/>
      <c r="AC827" s="205"/>
      <c r="AD827" s="205"/>
      <c r="AE827" s="205"/>
      <c r="AF827" s="205"/>
      <c r="AG827" s="205"/>
      <c r="AH827" s="206"/>
      <c r="AI827" s="206"/>
      <c r="AJ827" s="205"/>
      <c r="AK827" s="205"/>
      <c r="AL827" s="205"/>
      <c r="AM827" s="205"/>
      <c r="AN827" s="205"/>
      <c r="AO827" s="205"/>
      <c r="AP827" s="205"/>
      <c r="AQ827" s="205"/>
      <c r="AR827" s="205"/>
      <c r="AS827" s="205"/>
      <c r="AT827" s="205"/>
      <c r="AU827" s="205"/>
      <c r="AV827" s="205"/>
      <c r="AW827" s="205"/>
      <c r="AX827" s="205"/>
      <c r="AY827" s="205"/>
      <c r="AZ827" s="205"/>
      <c r="BA827" s="205"/>
      <c r="BB827" s="205"/>
      <c r="BC827" s="205"/>
      <c r="BD827" s="205"/>
      <c r="BE827" s="205"/>
      <c r="BF827" s="205"/>
      <c r="BG827" s="205"/>
      <c r="BH827" s="205"/>
      <c r="BI827" s="205"/>
      <c r="BJ827" s="205"/>
      <c r="BK827" s="205"/>
      <c r="BL827" s="205"/>
      <c r="BM827" s="205"/>
      <c r="BN827" s="205"/>
      <c r="BO827" s="205"/>
      <c r="BP827" s="205"/>
      <c r="BQ827" s="205"/>
      <c r="BR827" s="205"/>
      <c r="BS827" s="205"/>
      <c r="BT827" s="205"/>
      <c r="BU827" s="205"/>
      <c r="BV827" s="205"/>
      <c r="BW827" s="205"/>
      <c r="BX827" s="205"/>
      <c r="BY827" s="205"/>
      <c r="BZ827" s="205"/>
      <c r="CA827" s="205"/>
      <c r="CB827" s="205"/>
      <c r="CC827" s="198"/>
      <c r="CD827" s="198"/>
      <c r="CE827" s="198"/>
      <c r="CF827" s="198"/>
      <c r="CG827" s="198"/>
      <c r="CH827" s="198"/>
      <c r="CI827" s="198"/>
      <c r="CJ827" s="198"/>
      <c r="CK827" s="198"/>
      <c r="CL827" s="198"/>
      <c r="CM827" s="198"/>
      <c r="CN827"/>
      <c r="CO827"/>
      <c r="CP827"/>
      <c r="CQ827"/>
      <c r="CR827"/>
      <c r="CS827"/>
      <c r="CT827"/>
      <c r="CU827"/>
      <c r="CV827" s="199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97" customFormat="1" ht="18.75">
      <c r="A828" s="9"/>
      <c r="B828" s="201"/>
      <c r="C828" s="201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  <c r="P828" s="203"/>
      <c r="Q828" s="203"/>
      <c r="R828" s="204"/>
      <c r="S828" s="204"/>
      <c r="T828" s="204"/>
      <c r="U828" s="204"/>
      <c r="V828" s="204"/>
      <c r="W828" s="205"/>
      <c r="X828" s="205"/>
      <c r="Y828" s="205"/>
      <c r="Z828" s="205"/>
      <c r="AA828" s="205"/>
      <c r="AB828" s="205"/>
      <c r="AC828" s="205"/>
      <c r="AD828" s="205"/>
      <c r="AE828" s="205"/>
      <c r="AF828" s="205"/>
      <c r="AG828" s="205"/>
      <c r="AH828" s="206"/>
      <c r="AI828" s="206"/>
      <c r="AJ828" s="205"/>
      <c r="AK828" s="205"/>
      <c r="AL828" s="205"/>
      <c r="AM828" s="205"/>
      <c r="AN828" s="205"/>
      <c r="AO828" s="205"/>
      <c r="AP828" s="205"/>
      <c r="AQ828" s="205"/>
      <c r="AR828" s="205"/>
      <c r="AS828" s="205"/>
      <c r="AT828" s="205"/>
      <c r="AU828" s="205"/>
      <c r="AV828" s="205"/>
      <c r="AW828" s="205"/>
      <c r="AX828" s="205"/>
      <c r="AY828" s="205"/>
      <c r="AZ828" s="205"/>
      <c r="BA828" s="205"/>
      <c r="BB828" s="205"/>
      <c r="BC828" s="205"/>
      <c r="BD828" s="205"/>
      <c r="BE828" s="205"/>
      <c r="BF828" s="205"/>
      <c r="BG828" s="205"/>
      <c r="BH828" s="205"/>
      <c r="BI828" s="205"/>
      <c r="BJ828" s="205"/>
      <c r="BK828" s="205"/>
      <c r="BL828" s="205"/>
      <c r="BM828" s="205"/>
      <c r="BN828" s="205"/>
      <c r="BO828" s="205"/>
      <c r="BP828" s="205"/>
      <c r="BQ828" s="205"/>
      <c r="BR828" s="205"/>
      <c r="BS828" s="205"/>
      <c r="BT828" s="205"/>
      <c r="BU828" s="205"/>
      <c r="BV828" s="205"/>
      <c r="BW828" s="205"/>
      <c r="BX828" s="205"/>
      <c r="BY828" s="205"/>
      <c r="BZ828" s="205"/>
      <c r="CA828" s="205"/>
      <c r="CB828" s="205"/>
      <c r="CC828" s="198"/>
      <c r="CD828" s="198"/>
      <c r="CE828" s="198"/>
      <c r="CF828" s="198"/>
      <c r="CG828" s="198"/>
      <c r="CH828" s="198"/>
      <c r="CI828" s="198"/>
      <c r="CJ828" s="198"/>
      <c r="CK828" s="198"/>
      <c r="CL828" s="198"/>
      <c r="CM828" s="198"/>
      <c r="CN828"/>
      <c r="CO828"/>
      <c r="CP828"/>
      <c r="CQ828"/>
      <c r="CR828"/>
      <c r="CS828"/>
      <c r="CT828"/>
      <c r="CU828"/>
      <c r="CV828" s="199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97" customFormat="1" ht="18.75">
      <c r="A829" s="9"/>
      <c r="B829" s="201"/>
      <c r="C829" s="201"/>
      <c r="D829" s="203"/>
      <c r="E829" s="203"/>
      <c r="F829" s="203"/>
      <c r="G829" s="203"/>
      <c r="H829" s="203"/>
      <c r="I829" s="203"/>
      <c r="J829" s="203"/>
      <c r="K829" s="203"/>
      <c r="L829" s="203"/>
      <c r="M829" s="203"/>
      <c r="N829" s="203"/>
      <c r="O829" s="203"/>
      <c r="P829" s="203"/>
      <c r="Q829" s="203"/>
      <c r="R829" s="204"/>
      <c r="S829" s="204"/>
      <c r="T829" s="204"/>
      <c r="U829" s="204"/>
      <c r="V829" s="204"/>
      <c r="W829" s="205"/>
      <c r="X829" s="205"/>
      <c r="Y829" s="205"/>
      <c r="Z829" s="205"/>
      <c r="AA829" s="205"/>
      <c r="AB829" s="205"/>
      <c r="AC829" s="205"/>
      <c r="AD829" s="205"/>
      <c r="AE829" s="205"/>
      <c r="AF829" s="205"/>
      <c r="AG829" s="205"/>
      <c r="AH829" s="206"/>
      <c r="AI829" s="206"/>
      <c r="AJ829" s="205"/>
      <c r="AK829" s="205"/>
      <c r="AL829" s="205"/>
      <c r="AM829" s="205"/>
      <c r="AN829" s="205"/>
      <c r="AO829" s="205"/>
      <c r="AP829" s="205"/>
      <c r="AQ829" s="205"/>
      <c r="AR829" s="205"/>
      <c r="AS829" s="205"/>
      <c r="AT829" s="205"/>
      <c r="AU829" s="205"/>
      <c r="AV829" s="205"/>
      <c r="AW829" s="205"/>
      <c r="AX829" s="205"/>
      <c r="AY829" s="205"/>
      <c r="AZ829" s="205"/>
      <c r="BA829" s="205"/>
      <c r="BB829" s="205"/>
      <c r="BC829" s="205"/>
      <c r="BD829" s="205"/>
      <c r="BE829" s="205"/>
      <c r="BF829" s="205"/>
      <c r="BG829" s="205"/>
      <c r="BH829" s="205"/>
      <c r="BI829" s="205"/>
      <c r="BJ829" s="205"/>
      <c r="BK829" s="205"/>
      <c r="BL829" s="205"/>
      <c r="BM829" s="205"/>
      <c r="BN829" s="205"/>
      <c r="BO829" s="205"/>
      <c r="BP829" s="205"/>
      <c r="BQ829" s="205"/>
      <c r="BR829" s="205"/>
      <c r="BS829" s="205"/>
      <c r="BT829" s="205"/>
      <c r="BU829" s="205"/>
      <c r="BV829" s="205"/>
      <c r="BW829" s="205"/>
      <c r="BX829" s="205"/>
      <c r="BY829" s="205"/>
      <c r="BZ829" s="205"/>
      <c r="CA829" s="205"/>
      <c r="CB829" s="205"/>
      <c r="CC829" s="198"/>
      <c r="CD829" s="198"/>
      <c r="CE829" s="198"/>
      <c r="CF829" s="198"/>
      <c r="CG829" s="198"/>
      <c r="CH829" s="198"/>
      <c r="CI829" s="198"/>
      <c r="CJ829" s="198"/>
      <c r="CK829" s="198"/>
      <c r="CL829" s="198"/>
      <c r="CM829" s="198"/>
      <c r="CN829"/>
      <c r="CO829"/>
      <c r="CP829"/>
      <c r="CQ829"/>
      <c r="CR829"/>
      <c r="CS829"/>
      <c r="CT829"/>
      <c r="CU829"/>
      <c r="CV829" s="19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97" customFormat="1" ht="18.75">
      <c r="A830" s="9"/>
      <c r="B830" s="201"/>
      <c r="C830" s="201"/>
      <c r="D830" s="203"/>
      <c r="E830" s="203"/>
      <c r="F830" s="203"/>
      <c r="G830" s="203"/>
      <c r="H830" s="203"/>
      <c r="I830" s="203"/>
      <c r="J830" s="203"/>
      <c r="K830" s="203"/>
      <c r="L830" s="203"/>
      <c r="M830" s="203"/>
      <c r="N830" s="203"/>
      <c r="O830" s="203"/>
      <c r="P830" s="203"/>
      <c r="Q830" s="203"/>
      <c r="R830" s="204"/>
      <c r="S830" s="204"/>
      <c r="T830" s="204"/>
      <c r="U830" s="204"/>
      <c r="V830" s="204"/>
      <c r="W830" s="205"/>
      <c r="X830" s="205"/>
      <c r="Y830" s="205"/>
      <c r="Z830" s="205"/>
      <c r="AA830" s="205"/>
      <c r="AB830" s="205"/>
      <c r="AC830" s="205"/>
      <c r="AD830" s="205"/>
      <c r="AE830" s="205"/>
      <c r="AF830" s="205"/>
      <c r="AG830" s="205"/>
      <c r="AH830" s="206"/>
      <c r="AI830" s="206"/>
      <c r="AJ830" s="205"/>
      <c r="AK830" s="205"/>
      <c r="AL830" s="205"/>
      <c r="AM830" s="205"/>
      <c r="AN830" s="205"/>
      <c r="AO830" s="205"/>
      <c r="AP830" s="205"/>
      <c r="AQ830" s="205"/>
      <c r="AR830" s="205"/>
      <c r="AS830" s="205"/>
      <c r="AT830" s="205"/>
      <c r="AU830" s="205"/>
      <c r="AV830" s="205"/>
      <c r="AW830" s="205"/>
      <c r="AX830" s="205"/>
      <c r="AY830" s="205"/>
      <c r="AZ830" s="205"/>
      <c r="BA830" s="205"/>
      <c r="BB830" s="205"/>
      <c r="BC830" s="205"/>
      <c r="BD830" s="205"/>
      <c r="BE830" s="205"/>
      <c r="BF830" s="205"/>
      <c r="BG830" s="205"/>
      <c r="BH830" s="205"/>
      <c r="BI830" s="205"/>
      <c r="BJ830" s="205"/>
      <c r="BK830" s="205"/>
      <c r="BL830" s="205"/>
      <c r="BM830" s="205"/>
      <c r="BN830" s="205"/>
      <c r="BO830" s="205"/>
      <c r="BP830" s="205"/>
      <c r="BQ830" s="205"/>
      <c r="BR830" s="205"/>
      <c r="BS830" s="205"/>
      <c r="BT830" s="205"/>
      <c r="BU830" s="205"/>
      <c r="BV830" s="205"/>
      <c r="BW830" s="205"/>
      <c r="BX830" s="205"/>
      <c r="BY830" s="205"/>
      <c r="BZ830" s="205"/>
      <c r="CA830" s="205"/>
      <c r="CB830" s="205"/>
      <c r="CC830" s="198"/>
      <c r="CD830" s="198"/>
      <c r="CE830" s="198"/>
      <c r="CF830" s="198"/>
      <c r="CG830" s="198"/>
      <c r="CH830" s="198"/>
      <c r="CI830" s="198"/>
      <c r="CJ830" s="198"/>
      <c r="CK830" s="198"/>
      <c r="CL830" s="198"/>
      <c r="CM830" s="198"/>
      <c r="CN830"/>
      <c r="CO830"/>
      <c r="CP830"/>
      <c r="CQ830"/>
      <c r="CR830"/>
      <c r="CS830"/>
      <c r="CT830"/>
      <c r="CU830"/>
      <c r="CV830" s="199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97" customFormat="1" ht="18.75">
      <c r="A831" s="9"/>
      <c r="B831" s="201"/>
      <c r="C831" s="201"/>
      <c r="D831" s="203"/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  <c r="Q831" s="203"/>
      <c r="R831" s="204"/>
      <c r="S831" s="204"/>
      <c r="T831" s="204"/>
      <c r="U831" s="204"/>
      <c r="V831" s="204"/>
      <c r="W831" s="205"/>
      <c r="X831" s="205"/>
      <c r="Y831" s="205"/>
      <c r="Z831" s="205"/>
      <c r="AA831" s="205"/>
      <c r="AB831" s="205"/>
      <c r="AC831" s="205"/>
      <c r="AD831" s="205"/>
      <c r="AE831" s="205"/>
      <c r="AF831" s="205"/>
      <c r="AG831" s="205"/>
      <c r="AH831" s="206"/>
      <c r="AI831" s="206"/>
      <c r="AJ831" s="205"/>
      <c r="AK831" s="205"/>
      <c r="AL831" s="205"/>
      <c r="AM831" s="205"/>
      <c r="AN831" s="205"/>
      <c r="AO831" s="205"/>
      <c r="AP831" s="205"/>
      <c r="AQ831" s="205"/>
      <c r="AR831" s="205"/>
      <c r="AS831" s="205"/>
      <c r="AT831" s="205"/>
      <c r="AU831" s="205"/>
      <c r="AV831" s="205"/>
      <c r="AW831" s="205"/>
      <c r="AX831" s="205"/>
      <c r="AY831" s="205"/>
      <c r="AZ831" s="205"/>
      <c r="BA831" s="205"/>
      <c r="BB831" s="205"/>
      <c r="BC831" s="205"/>
      <c r="BD831" s="205"/>
      <c r="BE831" s="205"/>
      <c r="BF831" s="205"/>
      <c r="BG831" s="205"/>
      <c r="BH831" s="205"/>
      <c r="BI831" s="205"/>
      <c r="BJ831" s="205"/>
      <c r="BK831" s="205"/>
      <c r="BL831" s="205"/>
      <c r="BM831" s="205"/>
      <c r="BN831" s="205"/>
      <c r="BO831" s="205"/>
      <c r="BP831" s="205"/>
      <c r="BQ831" s="205"/>
      <c r="BR831" s="205"/>
      <c r="BS831" s="205"/>
      <c r="BT831" s="205"/>
      <c r="BU831" s="205"/>
      <c r="BV831" s="205"/>
      <c r="BW831" s="205"/>
      <c r="BX831" s="205"/>
      <c r="BY831" s="205"/>
      <c r="BZ831" s="205"/>
      <c r="CA831" s="205"/>
      <c r="CB831" s="205"/>
      <c r="CC831" s="198"/>
      <c r="CD831" s="198"/>
      <c r="CE831" s="198"/>
      <c r="CF831" s="198"/>
      <c r="CG831" s="198"/>
      <c r="CH831" s="198"/>
      <c r="CI831" s="198"/>
      <c r="CJ831" s="198"/>
      <c r="CK831" s="198"/>
      <c r="CL831" s="198"/>
      <c r="CM831" s="198"/>
      <c r="CN831"/>
      <c r="CO831"/>
      <c r="CP831"/>
      <c r="CQ831"/>
      <c r="CR831"/>
      <c r="CS831"/>
      <c r="CT831"/>
      <c r="CU831"/>
      <c r="CV831" s="199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97" customFormat="1" ht="18.75">
      <c r="A832" s="9"/>
      <c r="B832" s="201"/>
      <c r="C832" s="201"/>
      <c r="D832" s="203"/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  <c r="Q832" s="203"/>
      <c r="R832" s="204"/>
      <c r="S832" s="204"/>
      <c r="T832" s="204"/>
      <c r="U832" s="204"/>
      <c r="V832" s="204"/>
      <c r="W832" s="205"/>
      <c r="X832" s="205"/>
      <c r="Y832" s="205"/>
      <c r="Z832" s="205"/>
      <c r="AA832" s="205"/>
      <c r="AB832" s="205"/>
      <c r="AC832" s="205"/>
      <c r="AD832" s="205"/>
      <c r="AE832" s="205"/>
      <c r="AF832" s="205"/>
      <c r="AG832" s="205"/>
      <c r="AH832" s="206"/>
      <c r="AI832" s="206"/>
      <c r="AJ832" s="205"/>
      <c r="AK832" s="205"/>
      <c r="AL832" s="205"/>
      <c r="AM832" s="205"/>
      <c r="AN832" s="205"/>
      <c r="AO832" s="205"/>
      <c r="AP832" s="205"/>
      <c r="AQ832" s="205"/>
      <c r="AR832" s="205"/>
      <c r="AS832" s="205"/>
      <c r="AT832" s="205"/>
      <c r="AU832" s="205"/>
      <c r="AV832" s="205"/>
      <c r="AW832" s="205"/>
      <c r="AX832" s="205"/>
      <c r="AY832" s="205"/>
      <c r="AZ832" s="205"/>
      <c r="BA832" s="205"/>
      <c r="BB832" s="205"/>
      <c r="BC832" s="205"/>
      <c r="BD832" s="205"/>
      <c r="BE832" s="205"/>
      <c r="BF832" s="205"/>
      <c r="BG832" s="205"/>
      <c r="BH832" s="205"/>
      <c r="BI832" s="205"/>
      <c r="BJ832" s="205"/>
      <c r="BK832" s="205"/>
      <c r="BL832" s="205"/>
      <c r="BM832" s="205"/>
      <c r="BN832" s="205"/>
      <c r="BO832" s="205"/>
      <c r="BP832" s="205"/>
      <c r="BQ832" s="205"/>
      <c r="BR832" s="205"/>
      <c r="BS832" s="205"/>
      <c r="BT832" s="205"/>
      <c r="BU832" s="205"/>
      <c r="BV832" s="205"/>
      <c r="BW832" s="205"/>
      <c r="BX832" s="205"/>
      <c r="BY832" s="205"/>
      <c r="BZ832" s="205"/>
      <c r="CA832" s="205"/>
      <c r="CB832" s="205"/>
      <c r="CC832" s="198"/>
      <c r="CD832" s="198"/>
      <c r="CE832" s="198"/>
      <c r="CF832" s="198"/>
      <c r="CG832" s="198"/>
      <c r="CH832" s="198"/>
      <c r="CI832" s="198"/>
      <c r="CJ832" s="198"/>
      <c r="CK832" s="198"/>
      <c r="CL832" s="198"/>
      <c r="CM832" s="198"/>
      <c r="CN832"/>
      <c r="CO832"/>
      <c r="CP832"/>
      <c r="CQ832"/>
      <c r="CR832"/>
      <c r="CS832"/>
      <c r="CT832"/>
      <c r="CU832"/>
      <c r="CV832" s="199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97" customFormat="1" ht="18.75">
      <c r="A833" s="9"/>
      <c r="B833" s="201"/>
      <c r="C833" s="201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  <c r="Q833" s="203"/>
      <c r="R833" s="204"/>
      <c r="S833" s="204"/>
      <c r="T833" s="204"/>
      <c r="U833" s="204"/>
      <c r="V833" s="204"/>
      <c r="W833" s="205"/>
      <c r="X833" s="205"/>
      <c r="Y833" s="205"/>
      <c r="Z833" s="205"/>
      <c r="AA833" s="205"/>
      <c r="AB833" s="205"/>
      <c r="AC833" s="205"/>
      <c r="AD833" s="205"/>
      <c r="AE833" s="205"/>
      <c r="AF833" s="205"/>
      <c r="AG833" s="205"/>
      <c r="AH833" s="206"/>
      <c r="AI833" s="206"/>
      <c r="AJ833" s="205"/>
      <c r="AK833" s="205"/>
      <c r="AL833" s="205"/>
      <c r="AM833" s="205"/>
      <c r="AN833" s="205"/>
      <c r="AO833" s="205"/>
      <c r="AP833" s="205"/>
      <c r="AQ833" s="205"/>
      <c r="AR833" s="205"/>
      <c r="AS833" s="205"/>
      <c r="AT833" s="205"/>
      <c r="AU833" s="205"/>
      <c r="AV833" s="205"/>
      <c r="AW833" s="205"/>
      <c r="AX833" s="205"/>
      <c r="AY833" s="205"/>
      <c r="AZ833" s="205"/>
      <c r="BA833" s="205"/>
      <c r="BB833" s="205"/>
      <c r="BC833" s="205"/>
      <c r="BD833" s="205"/>
      <c r="BE833" s="205"/>
      <c r="BF833" s="205"/>
      <c r="BG833" s="205"/>
      <c r="BH833" s="205"/>
      <c r="BI833" s="205"/>
      <c r="BJ833" s="205"/>
      <c r="BK833" s="205"/>
      <c r="BL833" s="205"/>
      <c r="BM833" s="205"/>
      <c r="BN833" s="205"/>
      <c r="BO833" s="205"/>
      <c r="BP833" s="205"/>
      <c r="BQ833" s="205"/>
      <c r="BR833" s="205"/>
      <c r="BS833" s="205"/>
      <c r="BT833" s="205"/>
      <c r="BU833" s="205"/>
      <c r="BV833" s="205"/>
      <c r="BW833" s="205"/>
      <c r="BX833" s="205"/>
      <c r="BY833" s="205"/>
      <c r="BZ833" s="205"/>
      <c r="CA833" s="205"/>
      <c r="CB833" s="205"/>
      <c r="CC833" s="198"/>
      <c r="CD833" s="198"/>
      <c r="CE833" s="198"/>
      <c r="CF833" s="198"/>
      <c r="CG833" s="198"/>
      <c r="CH833" s="198"/>
      <c r="CI833" s="198"/>
      <c r="CJ833" s="198"/>
      <c r="CK833" s="198"/>
      <c r="CL833" s="198"/>
      <c r="CM833" s="198"/>
      <c r="CN833"/>
      <c r="CO833"/>
      <c r="CP833"/>
      <c r="CQ833"/>
      <c r="CR833"/>
      <c r="CS833"/>
      <c r="CT833"/>
      <c r="CU833"/>
      <c r="CV833" s="199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97" customFormat="1" ht="18.75">
      <c r="A834" s="9"/>
      <c r="B834" s="201"/>
      <c r="C834" s="201"/>
      <c r="D834" s="203"/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  <c r="Q834" s="203"/>
      <c r="R834" s="204"/>
      <c r="S834" s="204"/>
      <c r="T834" s="204"/>
      <c r="U834" s="204"/>
      <c r="V834" s="204"/>
      <c r="W834" s="205"/>
      <c r="X834" s="205"/>
      <c r="Y834" s="205"/>
      <c r="Z834" s="205"/>
      <c r="AA834" s="205"/>
      <c r="AB834" s="205"/>
      <c r="AC834" s="205"/>
      <c r="AD834" s="205"/>
      <c r="AE834" s="205"/>
      <c r="AF834" s="205"/>
      <c r="AG834" s="205"/>
      <c r="AH834" s="206"/>
      <c r="AI834" s="206"/>
      <c r="AJ834" s="205"/>
      <c r="AK834" s="205"/>
      <c r="AL834" s="205"/>
      <c r="AM834" s="205"/>
      <c r="AN834" s="205"/>
      <c r="AO834" s="205"/>
      <c r="AP834" s="205"/>
      <c r="AQ834" s="205"/>
      <c r="AR834" s="205"/>
      <c r="AS834" s="205"/>
      <c r="AT834" s="205"/>
      <c r="AU834" s="205"/>
      <c r="AV834" s="205"/>
      <c r="AW834" s="205"/>
      <c r="AX834" s="205"/>
      <c r="AY834" s="205"/>
      <c r="AZ834" s="205"/>
      <c r="BA834" s="205"/>
      <c r="BB834" s="205"/>
      <c r="BC834" s="205"/>
      <c r="BD834" s="205"/>
      <c r="BE834" s="205"/>
      <c r="BF834" s="205"/>
      <c r="BG834" s="205"/>
      <c r="BH834" s="205"/>
      <c r="BI834" s="205"/>
      <c r="BJ834" s="205"/>
      <c r="BK834" s="205"/>
      <c r="BL834" s="205"/>
      <c r="BM834" s="205"/>
      <c r="BN834" s="205"/>
      <c r="BO834" s="205"/>
      <c r="BP834" s="205"/>
      <c r="BQ834" s="205"/>
      <c r="BR834" s="205"/>
      <c r="BS834" s="205"/>
      <c r="BT834" s="205"/>
      <c r="BU834" s="205"/>
      <c r="BV834" s="205"/>
      <c r="BW834" s="205"/>
      <c r="BX834" s="205"/>
      <c r="BY834" s="205"/>
      <c r="BZ834" s="205"/>
      <c r="CA834" s="205"/>
      <c r="CB834" s="205"/>
      <c r="CC834" s="198"/>
      <c r="CD834" s="198"/>
      <c r="CE834" s="198"/>
      <c r="CF834" s="198"/>
      <c r="CG834" s="198"/>
      <c r="CH834" s="198"/>
      <c r="CI834" s="198"/>
      <c r="CJ834" s="198"/>
      <c r="CK834" s="198"/>
      <c r="CL834" s="198"/>
      <c r="CM834" s="198"/>
      <c r="CN834"/>
      <c r="CO834"/>
      <c r="CP834"/>
      <c r="CQ834"/>
      <c r="CR834"/>
      <c r="CS834"/>
      <c r="CT834"/>
      <c r="CU834"/>
      <c r="CV834" s="199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97" customFormat="1" ht="18.75">
      <c r="A835" s="9"/>
      <c r="B835" s="201"/>
      <c r="C835" s="201"/>
      <c r="D835" s="203"/>
      <c r="E835" s="203"/>
      <c r="F835" s="203"/>
      <c r="G835" s="203"/>
      <c r="H835" s="203"/>
      <c r="I835" s="203"/>
      <c r="J835" s="203"/>
      <c r="K835" s="203"/>
      <c r="L835" s="203"/>
      <c r="M835" s="203"/>
      <c r="N835" s="203"/>
      <c r="O835" s="203"/>
      <c r="P835" s="203"/>
      <c r="Q835" s="203"/>
      <c r="R835" s="204"/>
      <c r="S835" s="204"/>
      <c r="T835" s="204"/>
      <c r="U835" s="204"/>
      <c r="V835" s="204"/>
      <c r="W835" s="205"/>
      <c r="X835" s="205"/>
      <c r="Y835" s="205"/>
      <c r="Z835" s="205"/>
      <c r="AA835" s="205"/>
      <c r="AB835" s="205"/>
      <c r="AC835" s="205"/>
      <c r="AD835" s="205"/>
      <c r="AE835" s="205"/>
      <c r="AF835" s="205"/>
      <c r="AG835" s="205"/>
      <c r="AH835" s="206"/>
      <c r="AI835" s="206"/>
      <c r="AJ835" s="205"/>
      <c r="AK835" s="205"/>
      <c r="AL835" s="205"/>
      <c r="AM835" s="205"/>
      <c r="AN835" s="205"/>
      <c r="AO835" s="205"/>
      <c r="AP835" s="205"/>
      <c r="AQ835" s="205"/>
      <c r="AR835" s="205"/>
      <c r="AS835" s="205"/>
      <c r="AT835" s="205"/>
      <c r="AU835" s="205"/>
      <c r="AV835" s="205"/>
      <c r="AW835" s="205"/>
      <c r="AX835" s="205"/>
      <c r="AY835" s="205"/>
      <c r="AZ835" s="205"/>
      <c r="BA835" s="205"/>
      <c r="BB835" s="205"/>
      <c r="BC835" s="205"/>
      <c r="BD835" s="205"/>
      <c r="BE835" s="205"/>
      <c r="BF835" s="205"/>
      <c r="BG835" s="205"/>
      <c r="BH835" s="205"/>
      <c r="BI835" s="205"/>
      <c r="BJ835" s="205"/>
      <c r="BK835" s="205"/>
      <c r="BL835" s="205"/>
      <c r="BM835" s="205"/>
      <c r="BN835" s="205"/>
      <c r="BO835" s="205"/>
      <c r="BP835" s="205"/>
      <c r="BQ835" s="205"/>
      <c r="BR835" s="205"/>
      <c r="BS835" s="205"/>
      <c r="BT835" s="205"/>
      <c r="BU835" s="205"/>
      <c r="BV835" s="205"/>
      <c r="BW835" s="205"/>
      <c r="BX835" s="205"/>
      <c r="BY835" s="205"/>
      <c r="BZ835" s="205"/>
      <c r="CA835" s="205"/>
      <c r="CB835" s="205"/>
      <c r="CC835" s="198"/>
      <c r="CD835" s="198"/>
      <c r="CE835" s="198"/>
      <c r="CF835" s="198"/>
      <c r="CG835" s="198"/>
      <c r="CH835" s="198"/>
      <c r="CI835" s="198"/>
      <c r="CJ835" s="198"/>
      <c r="CK835" s="198"/>
      <c r="CL835" s="198"/>
      <c r="CM835" s="198"/>
      <c r="CN835"/>
      <c r="CO835"/>
      <c r="CP835"/>
      <c r="CQ835"/>
      <c r="CR835"/>
      <c r="CS835"/>
      <c r="CT835"/>
      <c r="CU835"/>
      <c r="CV835" s="199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97" customFormat="1" ht="18.75">
      <c r="A836" s="9"/>
      <c r="B836" s="201"/>
      <c r="C836" s="201"/>
      <c r="D836" s="203"/>
      <c r="E836" s="203"/>
      <c r="F836" s="203"/>
      <c r="G836" s="203"/>
      <c r="H836" s="203"/>
      <c r="I836" s="203"/>
      <c r="J836" s="203"/>
      <c r="K836" s="203"/>
      <c r="L836" s="203"/>
      <c r="M836" s="203"/>
      <c r="N836" s="203"/>
      <c r="O836" s="203"/>
      <c r="P836" s="203"/>
      <c r="Q836" s="203"/>
      <c r="R836" s="204"/>
      <c r="S836" s="204"/>
      <c r="T836" s="204"/>
      <c r="U836" s="204"/>
      <c r="V836" s="204"/>
      <c r="W836" s="205"/>
      <c r="X836" s="205"/>
      <c r="Y836" s="205"/>
      <c r="Z836" s="205"/>
      <c r="AA836" s="205"/>
      <c r="AB836" s="205"/>
      <c r="AC836" s="205"/>
      <c r="AD836" s="205"/>
      <c r="AE836" s="205"/>
      <c r="AF836" s="205"/>
      <c r="AG836" s="205"/>
      <c r="AH836" s="206"/>
      <c r="AI836" s="206"/>
      <c r="AJ836" s="205"/>
      <c r="AK836" s="205"/>
      <c r="AL836" s="205"/>
      <c r="AM836" s="205"/>
      <c r="AN836" s="205"/>
      <c r="AO836" s="205"/>
      <c r="AP836" s="205"/>
      <c r="AQ836" s="205"/>
      <c r="AR836" s="205"/>
      <c r="AS836" s="205"/>
      <c r="AT836" s="205"/>
      <c r="AU836" s="205"/>
      <c r="AV836" s="205"/>
      <c r="AW836" s="205"/>
      <c r="AX836" s="205"/>
      <c r="AY836" s="205"/>
      <c r="AZ836" s="205"/>
      <c r="BA836" s="205"/>
      <c r="BB836" s="205"/>
      <c r="BC836" s="205"/>
      <c r="BD836" s="205"/>
      <c r="BE836" s="205"/>
      <c r="BF836" s="205"/>
      <c r="BG836" s="205"/>
      <c r="BH836" s="205"/>
      <c r="BI836" s="205"/>
      <c r="BJ836" s="205"/>
      <c r="BK836" s="205"/>
      <c r="BL836" s="205"/>
      <c r="BM836" s="205"/>
      <c r="BN836" s="205"/>
      <c r="BO836" s="205"/>
      <c r="BP836" s="205"/>
      <c r="BQ836" s="205"/>
      <c r="BR836" s="205"/>
      <c r="BS836" s="205"/>
      <c r="BT836" s="205"/>
      <c r="BU836" s="205"/>
      <c r="BV836" s="205"/>
      <c r="BW836" s="205"/>
      <c r="BX836" s="205"/>
      <c r="BY836" s="205"/>
      <c r="BZ836" s="205"/>
      <c r="CA836" s="205"/>
      <c r="CB836" s="205"/>
      <c r="CC836" s="198"/>
      <c r="CD836" s="198"/>
      <c r="CE836" s="198"/>
      <c r="CF836" s="198"/>
      <c r="CG836" s="198"/>
      <c r="CH836" s="198"/>
      <c r="CI836" s="198"/>
      <c r="CJ836" s="198"/>
      <c r="CK836" s="198"/>
      <c r="CL836" s="198"/>
      <c r="CM836" s="198"/>
      <c r="CN836"/>
      <c r="CO836"/>
      <c r="CP836"/>
      <c r="CQ836"/>
      <c r="CR836"/>
      <c r="CS836"/>
      <c r="CT836"/>
      <c r="CU836"/>
      <c r="CV836" s="199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97" customFormat="1" ht="18.75">
      <c r="A837" s="9"/>
      <c r="B837" s="201"/>
      <c r="C837" s="201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N837" s="203"/>
      <c r="O837" s="203"/>
      <c r="P837" s="203"/>
      <c r="Q837" s="203"/>
      <c r="R837" s="204"/>
      <c r="S837" s="204"/>
      <c r="T837" s="204"/>
      <c r="U837" s="204"/>
      <c r="V837" s="204"/>
      <c r="W837" s="205"/>
      <c r="X837" s="205"/>
      <c r="Y837" s="205"/>
      <c r="Z837" s="205"/>
      <c r="AA837" s="205"/>
      <c r="AB837" s="205"/>
      <c r="AC837" s="205"/>
      <c r="AD837" s="205"/>
      <c r="AE837" s="205"/>
      <c r="AF837" s="205"/>
      <c r="AG837" s="205"/>
      <c r="AH837" s="206"/>
      <c r="AI837" s="206"/>
      <c r="AJ837" s="205"/>
      <c r="AK837" s="205"/>
      <c r="AL837" s="205"/>
      <c r="AM837" s="205"/>
      <c r="AN837" s="205"/>
      <c r="AO837" s="205"/>
      <c r="AP837" s="205"/>
      <c r="AQ837" s="205"/>
      <c r="AR837" s="205"/>
      <c r="AS837" s="205"/>
      <c r="AT837" s="205"/>
      <c r="AU837" s="205"/>
      <c r="AV837" s="205"/>
      <c r="AW837" s="205"/>
      <c r="AX837" s="205"/>
      <c r="AY837" s="205"/>
      <c r="AZ837" s="205"/>
      <c r="BA837" s="205"/>
      <c r="BB837" s="205"/>
      <c r="BC837" s="205"/>
      <c r="BD837" s="205"/>
      <c r="BE837" s="205"/>
      <c r="BF837" s="205"/>
      <c r="BG837" s="205"/>
      <c r="BH837" s="205"/>
      <c r="BI837" s="205"/>
      <c r="BJ837" s="205"/>
      <c r="BK837" s="205"/>
      <c r="BL837" s="205"/>
      <c r="BM837" s="205"/>
      <c r="BN837" s="205"/>
      <c r="BO837" s="205"/>
      <c r="BP837" s="205"/>
      <c r="BQ837" s="205"/>
      <c r="BR837" s="205"/>
      <c r="BS837" s="205"/>
      <c r="BT837" s="205"/>
      <c r="BU837" s="205"/>
      <c r="BV837" s="205"/>
      <c r="BW837" s="205"/>
      <c r="BX837" s="205"/>
      <c r="BY837" s="205"/>
      <c r="BZ837" s="205"/>
      <c r="CA837" s="205"/>
      <c r="CB837" s="205"/>
      <c r="CC837" s="198"/>
      <c r="CD837" s="198"/>
      <c r="CE837" s="198"/>
      <c r="CF837" s="198"/>
      <c r="CG837" s="198"/>
      <c r="CH837" s="198"/>
      <c r="CI837" s="198"/>
      <c r="CJ837" s="198"/>
      <c r="CK837" s="198"/>
      <c r="CL837" s="198"/>
      <c r="CM837" s="198"/>
      <c r="CN837"/>
      <c r="CO837"/>
      <c r="CP837"/>
      <c r="CQ837"/>
      <c r="CR837"/>
      <c r="CS837"/>
      <c r="CT837"/>
      <c r="CU837"/>
      <c r="CV837" s="199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97" customFormat="1" ht="18.75">
      <c r="A838" s="9"/>
      <c r="B838" s="201"/>
      <c r="C838" s="201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N838" s="203"/>
      <c r="O838" s="203"/>
      <c r="P838" s="203"/>
      <c r="Q838" s="203"/>
      <c r="R838" s="204"/>
      <c r="S838" s="204"/>
      <c r="T838" s="204"/>
      <c r="U838" s="204"/>
      <c r="V838" s="204"/>
      <c r="W838" s="205"/>
      <c r="X838" s="205"/>
      <c r="Y838" s="205"/>
      <c r="Z838" s="205"/>
      <c r="AA838" s="205"/>
      <c r="AB838" s="205"/>
      <c r="AC838" s="205"/>
      <c r="AD838" s="205"/>
      <c r="AE838" s="205"/>
      <c r="AF838" s="205"/>
      <c r="AG838" s="205"/>
      <c r="AH838" s="206"/>
      <c r="AI838" s="206"/>
      <c r="AJ838" s="205"/>
      <c r="AK838" s="205"/>
      <c r="AL838" s="205"/>
      <c r="AM838" s="205"/>
      <c r="AN838" s="205"/>
      <c r="AO838" s="205"/>
      <c r="AP838" s="205"/>
      <c r="AQ838" s="205"/>
      <c r="AR838" s="205"/>
      <c r="AS838" s="205"/>
      <c r="AT838" s="205"/>
      <c r="AU838" s="205"/>
      <c r="AV838" s="205"/>
      <c r="AW838" s="205"/>
      <c r="AX838" s="205"/>
      <c r="AY838" s="205"/>
      <c r="AZ838" s="205"/>
      <c r="BA838" s="205"/>
      <c r="BB838" s="205"/>
      <c r="BC838" s="205"/>
      <c r="BD838" s="205"/>
      <c r="BE838" s="205"/>
      <c r="BF838" s="205"/>
      <c r="BG838" s="205"/>
      <c r="BH838" s="205"/>
      <c r="BI838" s="205"/>
      <c r="BJ838" s="205"/>
      <c r="BK838" s="205"/>
      <c r="BL838" s="205"/>
      <c r="BM838" s="205"/>
      <c r="BN838" s="205"/>
      <c r="BO838" s="205"/>
      <c r="BP838" s="205"/>
      <c r="BQ838" s="205"/>
      <c r="BR838" s="205"/>
      <c r="BS838" s="205"/>
      <c r="BT838" s="205"/>
      <c r="BU838" s="205"/>
      <c r="BV838" s="205"/>
      <c r="BW838" s="205"/>
      <c r="BX838" s="205"/>
      <c r="BY838" s="205"/>
      <c r="BZ838" s="205"/>
      <c r="CA838" s="205"/>
      <c r="CB838" s="205"/>
      <c r="CC838" s="198"/>
      <c r="CD838" s="198"/>
      <c r="CE838" s="198"/>
      <c r="CF838" s="198"/>
      <c r="CG838" s="198"/>
      <c r="CH838" s="198"/>
      <c r="CI838" s="198"/>
      <c r="CJ838" s="198"/>
      <c r="CK838" s="198"/>
      <c r="CL838" s="198"/>
      <c r="CM838" s="198"/>
      <c r="CN838"/>
      <c r="CO838"/>
      <c r="CP838"/>
      <c r="CQ838"/>
      <c r="CR838"/>
      <c r="CS838"/>
      <c r="CT838"/>
      <c r="CU838"/>
      <c r="CV838" s="199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97" customFormat="1" ht="18.75">
      <c r="A839" s="9"/>
      <c r="B839" s="201"/>
      <c r="C839" s="201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  <c r="Q839" s="203"/>
      <c r="R839" s="204"/>
      <c r="S839" s="204"/>
      <c r="T839" s="204"/>
      <c r="U839" s="204"/>
      <c r="V839" s="204"/>
      <c r="W839" s="205"/>
      <c r="X839" s="205"/>
      <c r="Y839" s="205"/>
      <c r="Z839" s="205"/>
      <c r="AA839" s="205"/>
      <c r="AB839" s="205"/>
      <c r="AC839" s="205"/>
      <c r="AD839" s="205"/>
      <c r="AE839" s="205"/>
      <c r="AF839" s="205"/>
      <c r="AG839" s="205"/>
      <c r="AH839" s="206"/>
      <c r="AI839" s="206"/>
      <c r="AJ839" s="205"/>
      <c r="AK839" s="205"/>
      <c r="AL839" s="205"/>
      <c r="AM839" s="205"/>
      <c r="AN839" s="205"/>
      <c r="AO839" s="205"/>
      <c r="AP839" s="205"/>
      <c r="AQ839" s="205"/>
      <c r="AR839" s="205"/>
      <c r="AS839" s="205"/>
      <c r="AT839" s="205"/>
      <c r="AU839" s="205"/>
      <c r="AV839" s="205"/>
      <c r="AW839" s="205"/>
      <c r="AX839" s="205"/>
      <c r="AY839" s="205"/>
      <c r="AZ839" s="205"/>
      <c r="BA839" s="205"/>
      <c r="BB839" s="205"/>
      <c r="BC839" s="205"/>
      <c r="BD839" s="205"/>
      <c r="BE839" s="205"/>
      <c r="BF839" s="205"/>
      <c r="BG839" s="205"/>
      <c r="BH839" s="205"/>
      <c r="BI839" s="205"/>
      <c r="BJ839" s="205"/>
      <c r="BK839" s="205"/>
      <c r="BL839" s="205"/>
      <c r="BM839" s="205"/>
      <c r="BN839" s="205"/>
      <c r="BO839" s="205"/>
      <c r="BP839" s="205"/>
      <c r="BQ839" s="205"/>
      <c r="BR839" s="205"/>
      <c r="BS839" s="205"/>
      <c r="BT839" s="205"/>
      <c r="BU839" s="205"/>
      <c r="BV839" s="205"/>
      <c r="BW839" s="205"/>
      <c r="BX839" s="205"/>
      <c r="BY839" s="205"/>
      <c r="BZ839" s="205"/>
      <c r="CA839" s="205"/>
      <c r="CB839" s="205"/>
      <c r="CC839" s="198"/>
      <c r="CD839" s="198"/>
      <c r="CE839" s="198"/>
      <c r="CF839" s="198"/>
      <c r="CG839" s="198"/>
      <c r="CH839" s="198"/>
      <c r="CI839" s="198"/>
      <c r="CJ839" s="198"/>
      <c r="CK839" s="198"/>
      <c r="CL839" s="198"/>
      <c r="CM839" s="198"/>
      <c r="CN839"/>
      <c r="CO839"/>
      <c r="CP839"/>
      <c r="CQ839"/>
      <c r="CR839"/>
      <c r="CS839"/>
      <c r="CT839"/>
      <c r="CU839"/>
      <c r="CV839" s="19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97" customFormat="1" ht="18.75">
      <c r="A840" s="9"/>
      <c r="B840" s="201"/>
      <c r="C840" s="201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  <c r="Q840" s="203"/>
      <c r="R840" s="204"/>
      <c r="S840" s="204"/>
      <c r="T840" s="204"/>
      <c r="U840" s="204"/>
      <c r="V840" s="204"/>
      <c r="W840" s="205"/>
      <c r="X840" s="205"/>
      <c r="Y840" s="205"/>
      <c r="Z840" s="205"/>
      <c r="AA840" s="205"/>
      <c r="AB840" s="205"/>
      <c r="AC840" s="205"/>
      <c r="AD840" s="205"/>
      <c r="AE840" s="205"/>
      <c r="AF840" s="205"/>
      <c r="AG840" s="205"/>
      <c r="AH840" s="206"/>
      <c r="AI840" s="206"/>
      <c r="AJ840" s="205"/>
      <c r="AK840" s="205"/>
      <c r="AL840" s="205"/>
      <c r="AM840" s="205"/>
      <c r="AN840" s="205"/>
      <c r="AO840" s="205"/>
      <c r="AP840" s="205"/>
      <c r="AQ840" s="205"/>
      <c r="AR840" s="205"/>
      <c r="AS840" s="205"/>
      <c r="AT840" s="205"/>
      <c r="AU840" s="205"/>
      <c r="AV840" s="205"/>
      <c r="AW840" s="205"/>
      <c r="AX840" s="205"/>
      <c r="AY840" s="205"/>
      <c r="AZ840" s="205"/>
      <c r="BA840" s="205"/>
      <c r="BB840" s="205"/>
      <c r="BC840" s="205"/>
      <c r="BD840" s="205"/>
      <c r="BE840" s="205"/>
      <c r="BF840" s="205"/>
      <c r="BG840" s="205"/>
      <c r="BH840" s="205"/>
      <c r="BI840" s="205"/>
      <c r="BJ840" s="205"/>
      <c r="BK840" s="205"/>
      <c r="BL840" s="205"/>
      <c r="BM840" s="205"/>
      <c r="BN840" s="205"/>
      <c r="BO840" s="205"/>
      <c r="BP840" s="205"/>
      <c r="BQ840" s="205"/>
      <c r="BR840" s="205"/>
      <c r="BS840" s="205"/>
      <c r="BT840" s="205"/>
      <c r="BU840" s="205"/>
      <c r="BV840" s="205"/>
      <c r="BW840" s="205"/>
      <c r="BX840" s="205"/>
      <c r="BY840" s="205"/>
      <c r="BZ840" s="205"/>
      <c r="CA840" s="205"/>
      <c r="CB840" s="205"/>
      <c r="CC840" s="198"/>
      <c r="CD840" s="198"/>
      <c r="CE840" s="198"/>
      <c r="CF840" s="198"/>
      <c r="CG840" s="198"/>
      <c r="CH840" s="198"/>
      <c r="CI840" s="198"/>
      <c r="CJ840" s="198"/>
      <c r="CK840" s="198"/>
      <c r="CL840" s="198"/>
      <c r="CM840" s="198"/>
      <c r="CN840"/>
      <c r="CO840"/>
      <c r="CP840"/>
      <c r="CQ840"/>
      <c r="CR840"/>
      <c r="CS840"/>
      <c r="CT840"/>
      <c r="CU840"/>
      <c r="CV840" s="199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97" customFormat="1" ht="18.75">
      <c r="A841" s="9"/>
      <c r="B841" s="201"/>
      <c r="C841" s="201"/>
      <c r="D841" s="203"/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  <c r="Q841" s="203"/>
      <c r="R841" s="204"/>
      <c r="S841" s="204"/>
      <c r="T841" s="204"/>
      <c r="U841" s="204"/>
      <c r="V841" s="204"/>
      <c r="W841" s="205"/>
      <c r="X841" s="205"/>
      <c r="Y841" s="205"/>
      <c r="Z841" s="205"/>
      <c r="AA841" s="205"/>
      <c r="AB841" s="205"/>
      <c r="AC841" s="205"/>
      <c r="AD841" s="205"/>
      <c r="AE841" s="205"/>
      <c r="AF841" s="205"/>
      <c r="AG841" s="205"/>
      <c r="AH841" s="206"/>
      <c r="AI841" s="206"/>
      <c r="AJ841" s="205"/>
      <c r="AK841" s="205"/>
      <c r="AL841" s="205"/>
      <c r="AM841" s="205"/>
      <c r="AN841" s="205"/>
      <c r="AO841" s="205"/>
      <c r="AP841" s="205"/>
      <c r="AQ841" s="205"/>
      <c r="AR841" s="205"/>
      <c r="AS841" s="205"/>
      <c r="AT841" s="205"/>
      <c r="AU841" s="205"/>
      <c r="AV841" s="205"/>
      <c r="AW841" s="205"/>
      <c r="AX841" s="205"/>
      <c r="AY841" s="205"/>
      <c r="AZ841" s="205"/>
      <c r="BA841" s="205"/>
      <c r="BB841" s="205"/>
      <c r="BC841" s="205"/>
      <c r="BD841" s="205"/>
      <c r="BE841" s="205"/>
      <c r="BF841" s="205"/>
      <c r="BG841" s="205"/>
      <c r="BH841" s="205"/>
      <c r="BI841" s="205"/>
      <c r="BJ841" s="205"/>
      <c r="BK841" s="205"/>
      <c r="BL841" s="205"/>
      <c r="BM841" s="205"/>
      <c r="BN841" s="205"/>
      <c r="BO841" s="205"/>
      <c r="BP841" s="205"/>
      <c r="BQ841" s="205"/>
      <c r="BR841" s="205"/>
      <c r="BS841" s="205"/>
      <c r="BT841" s="205"/>
      <c r="BU841" s="205"/>
      <c r="BV841" s="205"/>
      <c r="BW841" s="205"/>
      <c r="BX841" s="205"/>
      <c r="BY841" s="205"/>
      <c r="BZ841" s="205"/>
      <c r="CA841" s="205"/>
      <c r="CB841" s="205"/>
      <c r="CC841" s="198"/>
      <c r="CD841" s="198"/>
      <c r="CE841" s="198"/>
      <c r="CF841" s="198"/>
      <c r="CG841" s="198"/>
      <c r="CH841" s="198"/>
      <c r="CI841" s="198"/>
      <c r="CJ841" s="198"/>
      <c r="CK841" s="198"/>
      <c r="CL841" s="198"/>
      <c r="CM841" s="198"/>
      <c r="CN841"/>
      <c r="CO841"/>
      <c r="CP841"/>
      <c r="CQ841"/>
      <c r="CR841"/>
      <c r="CS841"/>
      <c r="CT841"/>
      <c r="CU841"/>
      <c r="CV841" s="199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97" customFormat="1" ht="18.75">
      <c r="A842" s="9"/>
      <c r="B842" s="201"/>
      <c r="C842" s="201"/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/>
      <c r="O842" s="203"/>
      <c r="P842" s="203"/>
      <c r="Q842" s="203"/>
      <c r="R842" s="204"/>
      <c r="S842" s="204"/>
      <c r="T842" s="204"/>
      <c r="U842" s="204"/>
      <c r="V842" s="204"/>
      <c r="W842" s="205"/>
      <c r="X842" s="205"/>
      <c r="Y842" s="205"/>
      <c r="Z842" s="205"/>
      <c r="AA842" s="205"/>
      <c r="AB842" s="205"/>
      <c r="AC842" s="205"/>
      <c r="AD842" s="205"/>
      <c r="AE842" s="205"/>
      <c r="AF842" s="205"/>
      <c r="AG842" s="205"/>
      <c r="AH842" s="206"/>
      <c r="AI842" s="206"/>
      <c r="AJ842" s="205"/>
      <c r="AK842" s="205"/>
      <c r="AL842" s="205"/>
      <c r="AM842" s="205"/>
      <c r="AN842" s="205"/>
      <c r="AO842" s="205"/>
      <c r="AP842" s="205"/>
      <c r="AQ842" s="205"/>
      <c r="AR842" s="205"/>
      <c r="AS842" s="205"/>
      <c r="AT842" s="205"/>
      <c r="AU842" s="205"/>
      <c r="AV842" s="205"/>
      <c r="AW842" s="205"/>
      <c r="AX842" s="205"/>
      <c r="AY842" s="205"/>
      <c r="AZ842" s="205"/>
      <c r="BA842" s="205"/>
      <c r="BB842" s="205"/>
      <c r="BC842" s="205"/>
      <c r="BD842" s="205"/>
      <c r="BE842" s="205"/>
      <c r="BF842" s="205"/>
      <c r="BG842" s="205"/>
      <c r="BH842" s="205"/>
      <c r="BI842" s="205"/>
      <c r="BJ842" s="205"/>
      <c r="BK842" s="205"/>
      <c r="BL842" s="205"/>
      <c r="BM842" s="205"/>
      <c r="BN842" s="205"/>
      <c r="BO842" s="205"/>
      <c r="BP842" s="205"/>
      <c r="BQ842" s="205"/>
      <c r="BR842" s="205"/>
      <c r="BS842" s="205"/>
      <c r="BT842" s="205"/>
      <c r="BU842" s="205"/>
      <c r="BV842" s="205"/>
      <c r="BW842" s="205"/>
      <c r="BX842" s="205"/>
      <c r="BY842" s="205"/>
      <c r="BZ842" s="205"/>
      <c r="CA842" s="205"/>
      <c r="CB842" s="205"/>
      <c r="CC842" s="198"/>
      <c r="CD842" s="198"/>
      <c r="CE842" s="198"/>
      <c r="CF842" s="198"/>
      <c r="CG842" s="198"/>
      <c r="CH842" s="198"/>
      <c r="CI842" s="198"/>
      <c r="CJ842" s="198"/>
      <c r="CK842" s="198"/>
      <c r="CL842" s="198"/>
      <c r="CM842" s="198"/>
      <c r="CN842"/>
      <c r="CO842"/>
      <c r="CP842"/>
      <c r="CQ842"/>
      <c r="CR842"/>
      <c r="CS842"/>
      <c r="CT842"/>
      <c r="CU842"/>
      <c r="CV842" s="199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97" customFormat="1" ht="18.75">
      <c r="A843" s="9"/>
      <c r="B843" s="201"/>
      <c r="C843" s="201"/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/>
      <c r="O843" s="203"/>
      <c r="P843" s="203"/>
      <c r="Q843" s="203"/>
      <c r="R843" s="204"/>
      <c r="S843" s="204"/>
      <c r="T843" s="204"/>
      <c r="U843" s="204"/>
      <c r="V843" s="204"/>
      <c r="W843" s="205"/>
      <c r="X843" s="205"/>
      <c r="Y843" s="205"/>
      <c r="Z843" s="205"/>
      <c r="AA843" s="205"/>
      <c r="AB843" s="205"/>
      <c r="AC843" s="205"/>
      <c r="AD843" s="205"/>
      <c r="AE843" s="205"/>
      <c r="AF843" s="205"/>
      <c r="AG843" s="205"/>
      <c r="AH843" s="206"/>
      <c r="AI843" s="206"/>
      <c r="AJ843" s="205"/>
      <c r="AK843" s="205"/>
      <c r="AL843" s="205"/>
      <c r="AM843" s="205"/>
      <c r="AN843" s="205"/>
      <c r="AO843" s="205"/>
      <c r="AP843" s="205"/>
      <c r="AQ843" s="205"/>
      <c r="AR843" s="205"/>
      <c r="AS843" s="205"/>
      <c r="AT843" s="205"/>
      <c r="AU843" s="205"/>
      <c r="AV843" s="205"/>
      <c r="AW843" s="205"/>
      <c r="AX843" s="205"/>
      <c r="AY843" s="205"/>
      <c r="AZ843" s="205"/>
      <c r="BA843" s="205"/>
      <c r="BB843" s="205"/>
      <c r="BC843" s="205"/>
      <c r="BD843" s="205"/>
      <c r="BE843" s="205"/>
      <c r="BF843" s="205"/>
      <c r="BG843" s="205"/>
      <c r="BH843" s="205"/>
      <c r="BI843" s="205"/>
      <c r="BJ843" s="205"/>
      <c r="BK843" s="205"/>
      <c r="BL843" s="205"/>
      <c r="BM843" s="205"/>
      <c r="BN843" s="205"/>
      <c r="BO843" s="205"/>
      <c r="BP843" s="205"/>
      <c r="BQ843" s="205"/>
      <c r="BR843" s="205"/>
      <c r="BS843" s="205"/>
      <c r="BT843" s="205"/>
      <c r="BU843" s="205"/>
      <c r="BV843" s="205"/>
      <c r="BW843" s="205"/>
      <c r="BX843" s="205"/>
      <c r="BY843" s="205"/>
      <c r="BZ843" s="205"/>
      <c r="CA843" s="205"/>
      <c r="CB843" s="205"/>
      <c r="CC843" s="198"/>
      <c r="CD843" s="198"/>
      <c r="CE843" s="198"/>
      <c r="CF843" s="198"/>
      <c r="CG843" s="198"/>
      <c r="CH843" s="198"/>
      <c r="CI843" s="198"/>
      <c r="CJ843" s="198"/>
      <c r="CK843" s="198"/>
      <c r="CL843" s="198"/>
      <c r="CM843" s="198"/>
      <c r="CN843"/>
      <c r="CO843"/>
      <c r="CP843"/>
      <c r="CQ843"/>
      <c r="CR843"/>
      <c r="CS843"/>
      <c r="CT843"/>
      <c r="CU843"/>
      <c r="CV843" s="199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97" customFormat="1" ht="18.75">
      <c r="A844" s="9"/>
      <c r="B844" s="201"/>
      <c r="C844" s="201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4"/>
      <c r="S844" s="204"/>
      <c r="T844" s="204"/>
      <c r="U844" s="204"/>
      <c r="V844" s="204"/>
      <c r="W844" s="205"/>
      <c r="X844" s="205"/>
      <c r="Y844" s="205"/>
      <c r="Z844" s="205"/>
      <c r="AA844" s="205"/>
      <c r="AB844" s="205"/>
      <c r="AC844" s="205"/>
      <c r="AD844" s="205"/>
      <c r="AE844" s="205"/>
      <c r="AF844" s="205"/>
      <c r="AG844" s="205"/>
      <c r="AH844" s="206"/>
      <c r="AI844" s="206"/>
      <c r="AJ844" s="205"/>
      <c r="AK844" s="205"/>
      <c r="AL844" s="205"/>
      <c r="AM844" s="205"/>
      <c r="AN844" s="205"/>
      <c r="AO844" s="205"/>
      <c r="AP844" s="205"/>
      <c r="AQ844" s="205"/>
      <c r="AR844" s="205"/>
      <c r="AS844" s="205"/>
      <c r="AT844" s="205"/>
      <c r="AU844" s="205"/>
      <c r="AV844" s="205"/>
      <c r="AW844" s="205"/>
      <c r="AX844" s="205"/>
      <c r="AY844" s="205"/>
      <c r="AZ844" s="205"/>
      <c r="BA844" s="205"/>
      <c r="BB844" s="205"/>
      <c r="BC844" s="205"/>
      <c r="BD844" s="205"/>
      <c r="BE844" s="205"/>
      <c r="BF844" s="205"/>
      <c r="BG844" s="205"/>
      <c r="BH844" s="205"/>
      <c r="BI844" s="205"/>
      <c r="BJ844" s="205"/>
      <c r="BK844" s="205"/>
      <c r="BL844" s="205"/>
      <c r="BM844" s="205"/>
      <c r="BN844" s="205"/>
      <c r="BO844" s="205"/>
      <c r="BP844" s="205"/>
      <c r="BQ844" s="205"/>
      <c r="BR844" s="205"/>
      <c r="BS844" s="205"/>
      <c r="BT844" s="205"/>
      <c r="BU844" s="205"/>
      <c r="BV844" s="205"/>
      <c r="BW844" s="205"/>
      <c r="BX844" s="205"/>
      <c r="BY844" s="205"/>
      <c r="BZ844" s="205"/>
      <c r="CA844" s="205"/>
      <c r="CB844" s="205"/>
      <c r="CC844" s="198"/>
      <c r="CD844" s="198"/>
      <c r="CE844" s="198"/>
      <c r="CF844" s="198"/>
      <c r="CG844" s="198"/>
      <c r="CH844" s="198"/>
      <c r="CI844" s="198"/>
      <c r="CJ844" s="198"/>
      <c r="CK844" s="198"/>
      <c r="CL844" s="198"/>
      <c r="CM844" s="198"/>
      <c r="CN844"/>
      <c r="CO844"/>
      <c r="CP844"/>
      <c r="CQ844"/>
      <c r="CR844"/>
      <c r="CS844"/>
      <c r="CT844"/>
      <c r="CU844"/>
      <c r="CV844" s="199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97" customFormat="1" ht="18.75">
      <c r="A845" s="9"/>
      <c r="B845" s="201"/>
      <c r="C845" s="201"/>
      <c r="D845" s="203"/>
      <c r="E845" s="203"/>
      <c r="F845" s="203"/>
      <c r="G845" s="203"/>
      <c r="H845" s="203"/>
      <c r="I845" s="203"/>
      <c r="J845" s="203"/>
      <c r="K845" s="203"/>
      <c r="L845" s="203"/>
      <c r="M845" s="203"/>
      <c r="N845" s="203"/>
      <c r="O845" s="203"/>
      <c r="P845" s="203"/>
      <c r="Q845" s="203"/>
      <c r="R845" s="204"/>
      <c r="S845" s="204"/>
      <c r="T845" s="204"/>
      <c r="U845" s="204"/>
      <c r="V845" s="204"/>
      <c r="W845" s="205"/>
      <c r="X845" s="205"/>
      <c r="Y845" s="205"/>
      <c r="Z845" s="205"/>
      <c r="AA845" s="205"/>
      <c r="AB845" s="205"/>
      <c r="AC845" s="205"/>
      <c r="AD845" s="205"/>
      <c r="AE845" s="205"/>
      <c r="AF845" s="205"/>
      <c r="AG845" s="205"/>
      <c r="AH845" s="206"/>
      <c r="AI845" s="206"/>
      <c r="AJ845" s="205"/>
      <c r="AK845" s="205"/>
      <c r="AL845" s="205"/>
      <c r="AM845" s="205"/>
      <c r="AN845" s="205"/>
      <c r="AO845" s="205"/>
      <c r="AP845" s="205"/>
      <c r="AQ845" s="205"/>
      <c r="AR845" s="205"/>
      <c r="AS845" s="205"/>
      <c r="AT845" s="205"/>
      <c r="AU845" s="205"/>
      <c r="AV845" s="205"/>
      <c r="AW845" s="205"/>
      <c r="AX845" s="205"/>
      <c r="AY845" s="205"/>
      <c r="AZ845" s="205"/>
      <c r="BA845" s="205"/>
      <c r="BB845" s="205"/>
      <c r="BC845" s="205"/>
      <c r="BD845" s="205"/>
      <c r="BE845" s="205"/>
      <c r="BF845" s="205"/>
      <c r="BG845" s="205"/>
      <c r="BH845" s="205"/>
      <c r="BI845" s="205"/>
      <c r="BJ845" s="205"/>
      <c r="BK845" s="205"/>
      <c r="BL845" s="205"/>
      <c r="BM845" s="205"/>
      <c r="BN845" s="205"/>
      <c r="BO845" s="205"/>
      <c r="BP845" s="205"/>
      <c r="BQ845" s="205"/>
      <c r="BR845" s="205"/>
      <c r="BS845" s="205"/>
      <c r="BT845" s="205"/>
      <c r="BU845" s="205"/>
      <c r="BV845" s="205"/>
      <c r="BW845" s="205"/>
      <c r="BX845" s="205"/>
      <c r="BY845" s="205"/>
      <c r="BZ845" s="205"/>
      <c r="CA845" s="205"/>
      <c r="CB845" s="205"/>
      <c r="CC845" s="198"/>
      <c r="CD845" s="198"/>
      <c r="CE845" s="198"/>
      <c r="CF845" s="198"/>
      <c r="CG845" s="198"/>
      <c r="CH845" s="198"/>
      <c r="CI845" s="198"/>
      <c r="CJ845" s="198"/>
      <c r="CK845" s="198"/>
      <c r="CL845" s="198"/>
      <c r="CM845" s="198"/>
      <c r="CN845"/>
      <c r="CO845"/>
      <c r="CP845"/>
      <c r="CQ845"/>
      <c r="CR845"/>
      <c r="CS845"/>
      <c r="CT845"/>
      <c r="CU845"/>
      <c r="CV845" s="199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97" customFormat="1" ht="18.75">
      <c r="A846" s="9"/>
      <c r="B846" s="201"/>
      <c r="C846" s="201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4"/>
      <c r="S846" s="204"/>
      <c r="T846" s="204"/>
      <c r="U846" s="204"/>
      <c r="V846" s="204"/>
      <c r="W846" s="205"/>
      <c r="X846" s="205"/>
      <c r="Y846" s="205"/>
      <c r="Z846" s="205"/>
      <c r="AA846" s="205"/>
      <c r="AB846" s="205"/>
      <c r="AC846" s="205"/>
      <c r="AD846" s="205"/>
      <c r="AE846" s="205"/>
      <c r="AF846" s="205"/>
      <c r="AG846" s="205"/>
      <c r="AH846" s="206"/>
      <c r="AI846" s="206"/>
      <c r="AJ846" s="205"/>
      <c r="AK846" s="205"/>
      <c r="AL846" s="205"/>
      <c r="AM846" s="205"/>
      <c r="AN846" s="205"/>
      <c r="AO846" s="205"/>
      <c r="AP846" s="205"/>
      <c r="AQ846" s="205"/>
      <c r="AR846" s="205"/>
      <c r="AS846" s="205"/>
      <c r="AT846" s="205"/>
      <c r="AU846" s="205"/>
      <c r="AV846" s="205"/>
      <c r="AW846" s="205"/>
      <c r="AX846" s="205"/>
      <c r="AY846" s="205"/>
      <c r="AZ846" s="205"/>
      <c r="BA846" s="205"/>
      <c r="BB846" s="205"/>
      <c r="BC846" s="205"/>
      <c r="BD846" s="205"/>
      <c r="BE846" s="205"/>
      <c r="BF846" s="205"/>
      <c r="BG846" s="205"/>
      <c r="BH846" s="205"/>
      <c r="BI846" s="205"/>
      <c r="BJ846" s="205"/>
      <c r="BK846" s="205"/>
      <c r="BL846" s="205"/>
      <c r="BM846" s="205"/>
      <c r="BN846" s="205"/>
      <c r="BO846" s="205"/>
      <c r="BP846" s="205"/>
      <c r="BQ846" s="205"/>
      <c r="BR846" s="205"/>
      <c r="BS846" s="205"/>
      <c r="BT846" s="205"/>
      <c r="BU846" s="205"/>
      <c r="BV846" s="205"/>
      <c r="BW846" s="205"/>
      <c r="BX846" s="205"/>
      <c r="BY846" s="205"/>
      <c r="BZ846" s="205"/>
      <c r="CA846" s="205"/>
      <c r="CB846" s="205"/>
      <c r="CC846" s="198"/>
      <c r="CD846" s="198"/>
      <c r="CE846" s="198"/>
      <c r="CF846" s="198"/>
      <c r="CG846" s="198"/>
      <c r="CH846" s="198"/>
      <c r="CI846" s="198"/>
      <c r="CJ846" s="198"/>
      <c r="CK846" s="198"/>
      <c r="CL846" s="198"/>
      <c r="CM846" s="198"/>
      <c r="CN846"/>
      <c r="CO846"/>
      <c r="CP846"/>
      <c r="CQ846"/>
      <c r="CR846"/>
      <c r="CS846"/>
      <c r="CT846"/>
      <c r="CU846"/>
      <c r="CV846" s="199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97" customFormat="1" ht="18.75">
      <c r="A847" s="9"/>
      <c r="B847" s="201"/>
      <c r="C847" s="201"/>
      <c r="D847" s="203"/>
      <c r="E847" s="203"/>
      <c r="F847" s="203"/>
      <c r="G847" s="203"/>
      <c r="H847" s="203"/>
      <c r="I847" s="203"/>
      <c r="J847" s="203"/>
      <c r="K847" s="203"/>
      <c r="L847" s="203"/>
      <c r="M847" s="203"/>
      <c r="N847" s="203"/>
      <c r="O847" s="203"/>
      <c r="P847" s="203"/>
      <c r="Q847" s="203"/>
      <c r="R847" s="204"/>
      <c r="S847" s="204"/>
      <c r="T847" s="204"/>
      <c r="U847" s="204"/>
      <c r="V847" s="204"/>
      <c r="W847" s="205"/>
      <c r="X847" s="205"/>
      <c r="Y847" s="205"/>
      <c r="Z847" s="205"/>
      <c r="AA847" s="205"/>
      <c r="AB847" s="205"/>
      <c r="AC847" s="205"/>
      <c r="AD847" s="205"/>
      <c r="AE847" s="205"/>
      <c r="AF847" s="205"/>
      <c r="AG847" s="205"/>
      <c r="AH847" s="206"/>
      <c r="AI847" s="206"/>
      <c r="AJ847" s="205"/>
      <c r="AK847" s="205"/>
      <c r="AL847" s="205"/>
      <c r="AM847" s="205"/>
      <c r="AN847" s="205"/>
      <c r="AO847" s="205"/>
      <c r="AP847" s="205"/>
      <c r="AQ847" s="205"/>
      <c r="AR847" s="205"/>
      <c r="AS847" s="205"/>
      <c r="AT847" s="205"/>
      <c r="AU847" s="205"/>
      <c r="AV847" s="205"/>
      <c r="AW847" s="205"/>
      <c r="AX847" s="205"/>
      <c r="AY847" s="205"/>
      <c r="AZ847" s="205"/>
      <c r="BA847" s="205"/>
      <c r="BB847" s="205"/>
      <c r="BC847" s="205"/>
      <c r="BD847" s="205"/>
      <c r="BE847" s="205"/>
      <c r="BF847" s="205"/>
      <c r="BG847" s="205"/>
      <c r="BH847" s="205"/>
      <c r="BI847" s="205"/>
      <c r="BJ847" s="205"/>
      <c r="BK847" s="205"/>
      <c r="BL847" s="205"/>
      <c r="BM847" s="205"/>
      <c r="BN847" s="205"/>
      <c r="BO847" s="205"/>
      <c r="BP847" s="205"/>
      <c r="BQ847" s="205"/>
      <c r="BR847" s="205"/>
      <c r="BS847" s="205"/>
      <c r="BT847" s="205"/>
      <c r="BU847" s="205"/>
      <c r="BV847" s="205"/>
      <c r="BW847" s="205"/>
      <c r="BX847" s="205"/>
      <c r="BY847" s="205"/>
      <c r="BZ847" s="205"/>
      <c r="CA847" s="205"/>
      <c r="CB847" s="205"/>
      <c r="CC847" s="198"/>
      <c r="CD847" s="198"/>
      <c r="CE847" s="198"/>
      <c r="CF847" s="198"/>
      <c r="CG847" s="198"/>
      <c r="CH847" s="198"/>
      <c r="CI847" s="198"/>
      <c r="CJ847" s="198"/>
      <c r="CK847" s="198"/>
      <c r="CL847" s="198"/>
      <c r="CM847" s="198"/>
      <c r="CN847"/>
      <c r="CO847"/>
      <c r="CP847"/>
      <c r="CQ847"/>
      <c r="CR847"/>
      <c r="CS847"/>
      <c r="CT847"/>
      <c r="CU847"/>
      <c r="CV847" s="199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97" customFormat="1" ht="18.75">
      <c r="A848" s="9"/>
      <c r="B848" s="201"/>
      <c r="C848" s="201"/>
      <c r="D848" s="203"/>
      <c r="E848" s="203"/>
      <c r="F848" s="203"/>
      <c r="G848" s="203"/>
      <c r="H848" s="203"/>
      <c r="I848" s="203"/>
      <c r="J848" s="203"/>
      <c r="K848" s="203"/>
      <c r="L848" s="203"/>
      <c r="M848" s="203"/>
      <c r="N848" s="203"/>
      <c r="O848" s="203"/>
      <c r="P848" s="203"/>
      <c r="Q848" s="203"/>
      <c r="R848" s="204"/>
      <c r="S848" s="204"/>
      <c r="T848" s="204"/>
      <c r="U848" s="204"/>
      <c r="V848" s="204"/>
      <c r="W848" s="205"/>
      <c r="X848" s="205"/>
      <c r="Y848" s="205"/>
      <c r="Z848" s="205"/>
      <c r="AA848" s="205"/>
      <c r="AB848" s="205"/>
      <c r="AC848" s="205"/>
      <c r="AD848" s="205"/>
      <c r="AE848" s="205"/>
      <c r="AF848" s="205"/>
      <c r="AG848" s="205"/>
      <c r="AH848" s="206"/>
      <c r="AI848" s="206"/>
      <c r="AJ848" s="205"/>
      <c r="AK848" s="205"/>
      <c r="AL848" s="205"/>
      <c r="AM848" s="205"/>
      <c r="AN848" s="205"/>
      <c r="AO848" s="205"/>
      <c r="AP848" s="205"/>
      <c r="AQ848" s="205"/>
      <c r="AR848" s="205"/>
      <c r="AS848" s="205"/>
      <c r="AT848" s="205"/>
      <c r="AU848" s="205"/>
      <c r="AV848" s="205"/>
      <c r="AW848" s="205"/>
      <c r="AX848" s="205"/>
      <c r="AY848" s="205"/>
      <c r="AZ848" s="205"/>
      <c r="BA848" s="205"/>
      <c r="BB848" s="205"/>
      <c r="BC848" s="205"/>
      <c r="BD848" s="205"/>
      <c r="BE848" s="205"/>
      <c r="BF848" s="205"/>
      <c r="BG848" s="205"/>
      <c r="BH848" s="205"/>
      <c r="BI848" s="205"/>
      <c r="BJ848" s="205"/>
      <c r="BK848" s="205"/>
      <c r="BL848" s="205"/>
      <c r="BM848" s="205"/>
      <c r="BN848" s="205"/>
      <c r="BO848" s="205"/>
      <c r="BP848" s="205"/>
      <c r="BQ848" s="205"/>
      <c r="BR848" s="205"/>
      <c r="BS848" s="205"/>
      <c r="BT848" s="205"/>
      <c r="BU848" s="205"/>
      <c r="BV848" s="205"/>
      <c r="BW848" s="205"/>
      <c r="BX848" s="205"/>
      <c r="BY848" s="205"/>
      <c r="BZ848" s="205"/>
      <c r="CA848" s="205"/>
      <c r="CB848" s="205"/>
      <c r="CC848" s="198"/>
      <c r="CD848" s="198"/>
      <c r="CE848" s="198"/>
      <c r="CF848" s="198"/>
      <c r="CG848" s="198"/>
      <c r="CH848" s="198"/>
      <c r="CI848" s="198"/>
      <c r="CJ848" s="198"/>
      <c r="CK848" s="198"/>
      <c r="CL848" s="198"/>
      <c r="CM848" s="198"/>
      <c r="CN848"/>
      <c r="CO848"/>
      <c r="CP848"/>
      <c r="CQ848"/>
      <c r="CR848"/>
      <c r="CS848"/>
      <c r="CT848"/>
      <c r="CU848"/>
      <c r="CV848" s="199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97" customFormat="1" ht="18.75">
      <c r="A849" s="9"/>
      <c r="B849" s="201"/>
      <c r="C849" s="201"/>
      <c r="D849" s="203"/>
      <c r="E849" s="203"/>
      <c r="F849" s="203"/>
      <c r="G849" s="203"/>
      <c r="H849" s="203"/>
      <c r="I849" s="203"/>
      <c r="J849" s="203"/>
      <c r="K849" s="203"/>
      <c r="L849" s="203"/>
      <c r="M849" s="203"/>
      <c r="N849" s="203"/>
      <c r="O849" s="203"/>
      <c r="P849" s="203"/>
      <c r="Q849" s="203"/>
      <c r="R849" s="204"/>
      <c r="S849" s="204"/>
      <c r="T849" s="204"/>
      <c r="U849" s="204"/>
      <c r="V849" s="204"/>
      <c r="W849" s="205"/>
      <c r="X849" s="205"/>
      <c r="Y849" s="205"/>
      <c r="Z849" s="205"/>
      <c r="AA849" s="205"/>
      <c r="AB849" s="205"/>
      <c r="AC849" s="205"/>
      <c r="AD849" s="205"/>
      <c r="AE849" s="205"/>
      <c r="AF849" s="205"/>
      <c r="AG849" s="205"/>
      <c r="AH849" s="206"/>
      <c r="AI849" s="206"/>
      <c r="AJ849" s="205"/>
      <c r="AK849" s="205"/>
      <c r="AL849" s="205"/>
      <c r="AM849" s="205"/>
      <c r="AN849" s="205"/>
      <c r="AO849" s="205"/>
      <c r="AP849" s="205"/>
      <c r="AQ849" s="205"/>
      <c r="AR849" s="205"/>
      <c r="AS849" s="205"/>
      <c r="AT849" s="205"/>
      <c r="AU849" s="205"/>
      <c r="AV849" s="205"/>
      <c r="AW849" s="205"/>
      <c r="AX849" s="205"/>
      <c r="AY849" s="205"/>
      <c r="AZ849" s="205"/>
      <c r="BA849" s="205"/>
      <c r="BB849" s="205"/>
      <c r="BC849" s="205"/>
      <c r="BD849" s="205"/>
      <c r="BE849" s="205"/>
      <c r="BF849" s="205"/>
      <c r="BG849" s="205"/>
      <c r="BH849" s="205"/>
      <c r="BI849" s="205"/>
      <c r="BJ849" s="205"/>
      <c r="BK849" s="205"/>
      <c r="BL849" s="205"/>
      <c r="BM849" s="205"/>
      <c r="BN849" s="205"/>
      <c r="BO849" s="205"/>
      <c r="BP849" s="205"/>
      <c r="BQ849" s="205"/>
      <c r="BR849" s="205"/>
      <c r="BS849" s="205"/>
      <c r="BT849" s="205"/>
      <c r="BU849" s="205"/>
      <c r="BV849" s="205"/>
      <c r="BW849" s="205"/>
      <c r="BX849" s="205"/>
      <c r="BY849" s="205"/>
      <c r="BZ849" s="205"/>
      <c r="CA849" s="205"/>
      <c r="CB849" s="205"/>
      <c r="CC849" s="198"/>
      <c r="CD849" s="198"/>
      <c r="CE849" s="198"/>
      <c r="CF849" s="198"/>
      <c r="CG849" s="198"/>
      <c r="CH849" s="198"/>
      <c r="CI849" s="198"/>
      <c r="CJ849" s="198"/>
      <c r="CK849" s="198"/>
      <c r="CL849" s="198"/>
      <c r="CM849" s="198"/>
      <c r="CN849"/>
      <c r="CO849"/>
      <c r="CP849"/>
      <c r="CQ849"/>
      <c r="CR849"/>
      <c r="CS849"/>
      <c r="CT849"/>
      <c r="CU849"/>
      <c r="CV849" s="19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97" customFormat="1" ht="18.75">
      <c r="A850" s="9"/>
      <c r="B850" s="201"/>
      <c r="C850" s="201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N850" s="203"/>
      <c r="O850" s="203"/>
      <c r="P850" s="203"/>
      <c r="Q850" s="203"/>
      <c r="R850" s="204"/>
      <c r="S850" s="204"/>
      <c r="T850" s="204"/>
      <c r="U850" s="204"/>
      <c r="V850" s="204"/>
      <c r="W850" s="205"/>
      <c r="X850" s="205"/>
      <c r="Y850" s="205"/>
      <c r="Z850" s="205"/>
      <c r="AA850" s="205"/>
      <c r="AB850" s="205"/>
      <c r="AC850" s="205"/>
      <c r="AD850" s="205"/>
      <c r="AE850" s="205"/>
      <c r="AF850" s="205"/>
      <c r="AG850" s="205"/>
      <c r="AH850" s="206"/>
      <c r="AI850" s="206"/>
      <c r="AJ850" s="205"/>
      <c r="AK850" s="205"/>
      <c r="AL850" s="205"/>
      <c r="AM850" s="205"/>
      <c r="AN850" s="205"/>
      <c r="AO850" s="205"/>
      <c r="AP850" s="205"/>
      <c r="AQ850" s="205"/>
      <c r="AR850" s="205"/>
      <c r="AS850" s="205"/>
      <c r="AT850" s="205"/>
      <c r="AU850" s="205"/>
      <c r="AV850" s="205"/>
      <c r="AW850" s="205"/>
      <c r="AX850" s="205"/>
      <c r="AY850" s="205"/>
      <c r="AZ850" s="205"/>
      <c r="BA850" s="205"/>
      <c r="BB850" s="205"/>
      <c r="BC850" s="205"/>
      <c r="BD850" s="205"/>
      <c r="BE850" s="205"/>
      <c r="BF850" s="205"/>
      <c r="BG850" s="205"/>
      <c r="BH850" s="205"/>
      <c r="BI850" s="205"/>
      <c r="BJ850" s="205"/>
      <c r="BK850" s="205"/>
      <c r="BL850" s="205"/>
      <c r="BM850" s="205"/>
      <c r="BN850" s="205"/>
      <c r="BO850" s="205"/>
      <c r="BP850" s="205"/>
      <c r="BQ850" s="205"/>
      <c r="BR850" s="205"/>
      <c r="BS850" s="205"/>
      <c r="BT850" s="205"/>
      <c r="BU850" s="205"/>
      <c r="BV850" s="205"/>
      <c r="BW850" s="205"/>
      <c r="BX850" s="205"/>
      <c r="BY850" s="205"/>
      <c r="BZ850" s="205"/>
      <c r="CA850" s="205"/>
      <c r="CB850" s="205"/>
      <c r="CC850" s="198"/>
      <c r="CD850" s="198"/>
      <c r="CE850" s="198"/>
      <c r="CF850" s="198"/>
      <c r="CG850" s="198"/>
      <c r="CH850" s="198"/>
      <c r="CI850" s="198"/>
      <c r="CJ850" s="198"/>
      <c r="CK850" s="198"/>
      <c r="CL850" s="198"/>
      <c r="CM850" s="198"/>
      <c r="CN850"/>
      <c r="CO850"/>
      <c r="CP850"/>
      <c r="CQ850"/>
      <c r="CR850"/>
      <c r="CS850"/>
      <c r="CT850"/>
      <c r="CU850"/>
      <c r="CV850" s="199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97" customFormat="1" ht="18.75">
      <c r="A851" s="9"/>
      <c r="B851" s="201"/>
      <c r="C851" s="201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4"/>
      <c r="S851" s="204"/>
      <c r="T851" s="204"/>
      <c r="U851" s="204"/>
      <c r="V851" s="204"/>
      <c r="W851" s="205"/>
      <c r="X851" s="205"/>
      <c r="Y851" s="205"/>
      <c r="Z851" s="205"/>
      <c r="AA851" s="205"/>
      <c r="AB851" s="205"/>
      <c r="AC851" s="205"/>
      <c r="AD851" s="205"/>
      <c r="AE851" s="205"/>
      <c r="AF851" s="205"/>
      <c r="AG851" s="205"/>
      <c r="AH851" s="206"/>
      <c r="AI851" s="206"/>
      <c r="AJ851" s="205"/>
      <c r="AK851" s="205"/>
      <c r="AL851" s="205"/>
      <c r="AM851" s="205"/>
      <c r="AN851" s="205"/>
      <c r="AO851" s="205"/>
      <c r="AP851" s="205"/>
      <c r="AQ851" s="205"/>
      <c r="AR851" s="205"/>
      <c r="AS851" s="205"/>
      <c r="AT851" s="205"/>
      <c r="AU851" s="205"/>
      <c r="AV851" s="205"/>
      <c r="AW851" s="205"/>
      <c r="AX851" s="205"/>
      <c r="AY851" s="205"/>
      <c r="AZ851" s="205"/>
      <c r="BA851" s="205"/>
      <c r="BB851" s="205"/>
      <c r="BC851" s="205"/>
      <c r="BD851" s="205"/>
      <c r="BE851" s="205"/>
      <c r="BF851" s="205"/>
      <c r="BG851" s="205"/>
      <c r="BH851" s="205"/>
      <c r="BI851" s="205"/>
      <c r="BJ851" s="205"/>
      <c r="BK851" s="205"/>
      <c r="BL851" s="205"/>
      <c r="BM851" s="205"/>
      <c r="BN851" s="205"/>
      <c r="BO851" s="205"/>
      <c r="BP851" s="205"/>
      <c r="BQ851" s="205"/>
      <c r="BR851" s="205"/>
      <c r="BS851" s="205"/>
      <c r="BT851" s="205"/>
      <c r="BU851" s="205"/>
      <c r="BV851" s="205"/>
      <c r="BW851" s="205"/>
      <c r="BX851" s="205"/>
      <c r="BY851" s="205"/>
      <c r="BZ851" s="205"/>
      <c r="CA851" s="205"/>
      <c r="CB851" s="205"/>
      <c r="CC851" s="198"/>
      <c r="CD851" s="198"/>
      <c r="CE851" s="198"/>
      <c r="CF851" s="198"/>
      <c r="CG851" s="198"/>
      <c r="CH851" s="198"/>
      <c r="CI851" s="198"/>
      <c r="CJ851" s="198"/>
      <c r="CK851" s="198"/>
      <c r="CL851" s="198"/>
      <c r="CM851" s="198"/>
      <c r="CN851"/>
      <c r="CO851"/>
      <c r="CP851"/>
      <c r="CQ851"/>
      <c r="CR851"/>
      <c r="CS851"/>
      <c r="CT851"/>
      <c r="CU851"/>
      <c r="CV851" s="199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97" customFormat="1" ht="18.75">
      <c r="A852" s="9"/>
      <c r="B852" s="201"/>
      <c r="C852" s="201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4"/>
      <c r="S852" s="204"/>
      <c r="T852" s="204"/>
      <c r="U852" s="204"/>
      <c r="V852" s="204"/>
      <c r="W852" s="205"/>
      <c r="X852" s="205"/>
      <c r="Y852" s="205"/>
      <c r="Z852" s="205"/>
      <c r="AA852" s="205"/>
      <c r="AB852" s="205"/>
      <c r="AC852" s="205"/>
      <c r="AD852" s="205"/>
      <c r="AE852" s="205"/>
      <c r="AF852" s="205"/>
      <c r="AG852" s="205"/>
      <c r="AH852" s="206"/>
      <c r="AI852" s="206"/>
      <c r="AJ852" s="205"/>
      <c r="AK852" s="205"/>
      <c r="AL852" s="205"/>
      <c r="AM852" s="205"/>
      <c r="AN852" s="205"/>
      <c r="AO852" s="205"/>
      <c r="AP852" s="205"/>
      <c r="AQ852" s="205"/>
      <c r="AR852" s="205"/>
      <c r="AS852" s="205"/>
      <c r="AT852" s="205"/>
      <c r="AU852" s="205"/>
      <c r="AV852" s="205"/>
      <c r="AW852" s="205"/>
      <c r="AX852" s="205"/>
      <c r="AY852" s="205"/>
      <c r="AZ852" s="205"/>
      <c r="BA852" s="205"/>
      <c r="BB852" s="205"/>
      <c r="BC852" s="205"/>
      <c r="BD852" s="205"/>
      <c r="BE852" s="205"/>
      <c r="BF852" s="205"/>
      <c r="BG852" s="205"/>
      <c r="BH852" s="205"/>
      <c r="BI852" s="205"/>
      <c r="BJ852" s="205"/>
      <c r="BK852" s="205"/>
      <c r="BL852" s="205"/>
      <c r="BM852" s="205"/>
      <c r="BN852" s="205"/>
      <c r="BO852" s="205"/>
      <c r="BP852" s="205"/>
      <c r="BQ852" s="205"/>
      <c r="BR852" s="205"/>
      <c r="BS852" s="205"/>
      <c r="BT852" s="205"/>
      <c r="BU852" s="205"/>
      <c r="BV852" s="205"/>
      <c r="BW852" s="205"/>
      <c r="BX852" s="205"/>
      <c r="BY852" s="205"/>
      <c r="BZ852" s="205"/>
      <c r="CA852" s="205"/>
      <c r="CB852" s="205"/>
      <c r="CC852" s="198"/>
      <c r="CD852" s="198"/>
      <c r="CE852" s="198"/>
      <c r="CF852" s="198"/>
      <c r="CG852" s="198"/>
      <c r="CH852" s="198"/>
      <c r="CI852" s="198"/>
      <c r="CJ852" s="198"/>
      <c r="CK852" s="198"/>
      <c r="CL852" s="198"/>
      <c r="CM852" s="198"/>
      <c r="CN852"/>
      <c r="CO852"/>
      <c r="CP852"/>
      <c r="CQ852"/>
      <c r="CR852"/>
      <c r="CS852"/>
      <c r="CT852"/>
      <c r="CU852"/>
      <c r="CV852" s="199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97" customFormat="1" ht="18.75">
      <c r="A853" s="9"/>
      <c r="B853" s="201"/>
      <c r="C853" s="201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4"/>
      <c r="S853" s="204"/>
      <c r="T853" s="204"/>
      <c r="U853" s="204"/>
      <c r="V853" s="204"/>
      <c r="W853" s="205"/>
      <c r="X853" s="205"/>
      <c r="Y853" s="205"/>
      <c r="Z853" s="205"/>
      <c r="AA853" s="205"/>
      <c r="AB853" s="205"/>
      <c r="AC853" s="205"/>
      <c r="AD853" s="205"/>
      <c r="AE853" s="205"/>
      <c r="AF853" s="205"/>
      <c r="AG853" s="205"/>
      <c r="AH853" s="206"/>
      <c r="AI853" s="206"/>
      <c r="AJ853" s="205"/>
      <c r="AK853" s="205"/>
      <c r="AL853" s="205"/>
      <c r="AM853" s="205"/>
      <c r="AN853" s="205"/>
      <c r="AO853" s="205"/>
      <c r="AP853" s="205"/>
      <c r="AQ853" s="205"/>
      <c r="AR853" s="205"/>
      <c r="AS853" s="205"/>
      <c r="AT853" s="205"/>
      <c r="AU853" s="205"/>
      <c r="AV853" s="205"/>
      <c r="AW853" s="205"/>
      <c r="AX853" s="205"/>
      <c r="AY853" s="205"/>
      <c r="AZ853" s="205"/>
      <c r="BA853" s="205"/>
      <c r="BB853" s="205"/>
      <c r="BC853" s="205"/>
      <c r="BD853" s="205"/>
      <c r="BE853" s="205"/>
      <c r="BF853" s="205"/>
      <c r="BG853" s="205"/>
      <c r="BH853" s="205"/>
      <c r="BI853" s="205"/>
      <c r="BJ853" s="205"/>
      <c r="BK853" s="205"/>
      <c r="BL853" s="205"/>
      <c r="BM853" s="205"/>
      <c r="BN853" s="205"/>
      <c r="BO853" s="205"/>
      <c r="BP853" s="205"/>
      <c r="BQ853" s="205"/>
      <c r="BR853" s="205"/>
      <c r="BS853" s="205"/>
      <c r="BT853" s="205"/>
      <c r="BU853" s="205"/>
      <c r="BV853" s="205"/>
      <c r="BW853" s="205"/>
      <c r="BX853" s="205"/>
      <c r="BY853" s="205"/>
      <c r="BZ853" s="205"/>
      <c r="CA853" s="205"/>
      <c r="CB853" s="205"/>
      <c r="CC853" s="198"/>
      <c r="CD853" s="198"/>
      <c r="CE853" s="198"/>
      <c r="CF853" s="198"/>
      <c r="CG853" s="198"/>
      <c r="CH853" s="198"/>
      <c r="CI853" s="198"/>
      <c r="CJ853" s="198"/>
      <c r="CK853" s="198"/>
      <c r="CL853" s="198"/>
      <c r="CM853" s="198"/>
      <c r="CN853"/>
      <c r="CO853"/>
      <c r="CP853"/>
      <c r="CQ853"/>
      <c r="CR853"/>
      <c r="CS853"/>
      <c r="CT853"/>
      <c r="CU853"/>
      <c r="CV853" s="199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97" customFormat="1" ht="18.75">
      <c r="A854" s="9"/>
      <c r="B854" s="201"/>
      <c r="C854" s="201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4"/>
      <c r="S854" s="204"/>
      <c r="T854" s="204"/>
      <c r="U854" s="204"/>
      <c r="V854" s="204"/>
      <c r="W854" s="205"/>
      <c r="X854" s="205"/>
      <c r="Y854" s="205"/>
      <c r="Z854" s="205"/>
      <c r="AA854" s="205"/>
      <c r="AB854" s="205"/>
      <c r="AC854" s="205"/>
      <c r="AD854" s="205"/>
      <c r="AE854" s="205"/>
      <c r="AF854" s="205"/>
      <c r="AG854" s="205"/>
      <c r="AH854" s="206"/>
      <c r="AI854" s="206"/>
      <c r="AJ854" s="205"/>
      <c r="AK854" s="205"/>
      <c r="AL854" s="205"/>
      <c r="AM854" s="205"/>
      <c r="AN854" s="205"/>
      <c r="AO854" s="205"/>
      <c r="AP854" s="205"/>
      <c r="AQ854" s="205"/>
      <c r="AR854" s="205"/>
      <c r="AS854" s="205"/>
      <c r="AT854" s="205"/>
      <c r="AU854" s="205"/>
      <c r="AV854" s="205"/>
      <c r="AW854" s="205"/>
      <c r="AX854" s="205"/>
      <c r="AY854" s="205"/>
      <c r="AZ854" s="205"/>
      <c r="BA854" s="205"/>
      <c r="BB854" s="205"/>
      <c r="BC854" s="205"/>
      <c r="BD854" s="205"/>
      <c r="BE854" s="205"/>
      <c r="BF854" s="205"/>
      <c r="BG854" s="205"/>
      <c r="BH854" s="205"/>
      <c r="BI854" s="205"/>
      <c r="BJ854" s="205"/>
      <c r="BK854" s="205"/>
      <c r="BL854" s="205"/>
      <c r="BM854" s="205"/>
      <c r="BN854" s="205"/>
      <c r="BO854" s="205"/>
      <c r="BP854" s="205"/>
      <c r="BQ854" s="205"/>
      <c r="BR854" s="205"/>
      <c r="BS854" s="205"/>
      <c r="BT854" s="205"/>
      <c r="BU854" s="205"/>
      <c r="BV854" s="205"/>
      <c r="BW854" s="205"/>
      <c r="BX854" s="205"/>
      <c r="BY854" s="205"/>
      <c r="BZ854" s="205"/>
      <c r="CA854" s="205"/>
      <c r="CB854" s="205"/>
      <c r="CC854" s="198"/>
      <c r="CD854" s="198"/>
      <c r="CE854" s="198"/>
      <c r="CF854" s="198"/>
      <c r="CG854" s="198"/>
      <c r="CH854" s="198"/>
      <c r="CI854" s="198"/>
      <c r="CJ854" s="198"/>
      <c r="CK854" s="198"/>
      <c r="CL854" s="198"/>
      <c r="CM854" s="198"/>
      <c r="CN854"/>
      <c r="CO854"/>
      <c r="CP854"/>
      <c r="CQ854"/>
      <c r="CR854"/>
      <c r="CS854"/>
      <c r="CT854"/>
      <c r="CU854"/>
      <c r="CV854" s="199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97" customFormat="1" ht="18.75">
      <c r="A855" s="9"/>
      <c r="B855" s="201"/>
      <c r="C855" s="201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4"/>
      <c r="S855" s="204"/>
      <c r="T855" s="204"/>
      <c r="U855" s="204"/>
      <c r="V855" s="204"/>
      <c r="W855" s="205"/>
      <c r="X855" s="205"/>
      <c r="Y855" s="205"/>
      <c r="Z855" s="205"/>
      <c r="AA855" s="205"/>
      <c r="AB855" s="205"/>
      <c r="AC855" s="205"/>
      <c r="AD855" s="205"/>
      <c r="AE855" s="205"/>
      <c r="AF855" s="205"/>
      <c r="AG855" s="205"/>
      <c r="AH855" s="206"/>
      <c r="AI855" s="206"/>
      <c r="AJ855" s="205"/>
      <c r="AK855" s="205"/>
      <c r="AL855" s="205"/>
      <c r="AM855" s="205"/>
      <c r="AN855" s="205"/>
      <c r="AO855" s="205"/>
      <c r="AP855" s="205"/>
      <c r="AQ855" s="205"/>
      <c r="AR855" s="205"/>
      <c r="AS855" s="205"/>
      <c r="AT855" s="205"/>
      <c r="AU855" s="205"/>
      <c r="AV855" s="205"/>
      <c r="AW855" s="205"/>
      <c r="AX855" s="205"/>
      <c r="AY855" s="205"/>
      <c r="AZ855" s="205"/>
      <c r="BA855" s="205"/>
      <c r="BB855" s="205"/>
      <c r="BC855" s="205"/>
      <c r="BD855" s="205"/>
      <c r="BE855" s="205"/>
      <c r="BF855" s="205"/>
      <c r="BG855" s="205"/>
      <c r="BH855" s="205"/>
      <c r="BI855" s="205"/>
      <c r="BJ855" s="205"/>
      <c r="BK855" s="205"/>
      <c r="BL855" s="205"/>
      <c r="BM855" s="205"/>
      <c r="BN855" s="205"/>
      <c r="BO855" s="205"/>
      <c r="BP855" s="205"/>
      <c r="BQ855" s="205"/>
      <c r="BR855" s="205"/>
      <c r="BS855" s="205"/>
      <c r="BT855" s="205"/>
      <c r="BU855" s="205"/>
      <c r="BV855" s="205"/>
      <c r="BW855" s="205"/>
      <c r="BX855" s="205"/>
      <c r="BY855" s="205"/>
      <c r="BZ855" s="205"/>
      <c r="CA855" s="205"/>
      <c r="CB855" s="205"/>
      <c r="CC855" s="198"/>
      <c r="CD855" s="198"/>
      <c r="CE855" s="198"/>
      <c r="CF855" s="198"/>
      <c r="CG855" s="198"/>
      <c r="CH855" s="198"/>
      <c r="CI855" s="198"/>
      <c r="CJ855" s="198"/>
      <c r="CK855" s="198"/>
      <c r="CL855" s="198"/>
      <c r="CM855" s="198"/>
      <c r="CN855"/>
      <c r="CO855"/>
      <c r="CP855"/>
      <c r="CQ855"/>
      <c r="CR855"/>
      <c r="CS855"/>
      <c r="CT855"/>
      <c r="CU855"/>
      <c r="CV855" s="199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97" customFormat="1" ht="18.75">
      <c r="A856" s="9"/>
      <c r="B856" s="201"/>
      <c r="C856" s="201"/>
      <c r="D856" s="203"/>
      <c r="E856" s="203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4"/>
      <c r="S856" s="204"/>
      <c r="T856" s="204"/>
      <c r="U856" s="204"/>
      <c r="V856" s="204"/>
      <c r="W856" s="205"/>
      <c r="X856" s="205"/>
      <c r="Y856" s="205"/>
      <c r="Z856" s="205"/>
      <c r="AA856" s="205"/>
      <c r="AB856" s="205"/>
      <c r="AC856" s="205"/>
      <c r="AD856" s="205"/>
      <c r="AE856" s="205"/>
      <c r="AF856" s="205"/>
      <c r="AG856" s="205"/>
      <c r="AH856" s="206"/>
      <c r="AI856" s="206"/>
      <c r="AJ856" s="205"/>
      <c r="AK856" s="205"/>
      <c r="AL856" s="205"/>
      <c r="AM856" s="205"/>
      <c r="AN856" s="205"/>
      <c r="AO856" s="205"/>
      <c r="AP856" s="205"/>
      <c r="AQ856" s="205"/>
      <c r="AR856" s="205"/>
      <c r="AS856" s="205"/>
      <c r="AT856" s="205"/>
      <c r="AU856" s="205"/>
      <c r="AV856" s="205"/>
      <c r="AW856" s="205"/>
      <c r="AX856" s="205"/>
      <c r="AY856" s="205"/>
      <c r="AZ856" s="205"/>
      <c r="BA856" s="205"/>
      <c r="BB856" s="205"/>
      <c r="BC856" s="205"/>
      <c r="BD856" s="205"/>
      <c r="BE856" s="205"/>
      <c r="BF856" s="205"/>
      <c r="BG856" s="205"/>
      <c r="BH856" s="205"/>
      <c r="BI856" s="205"/>
      <c r="BJ856" s="205"/>
      <c r="BK856" s="205"/>
      <c r="BL856" s="205"/>
      <c r="BM856" s="205"/>
      <c r="BN856" s="205"/>
      <c r="BO856" s="205"/>
      <c r="BP856" s="205"/>
      <c r="BQ856" s="205"/>
      <c r="BR856" s="205"/>
      <c r="BS856" s="205"/>
      <c r="BT856" s="205"/>
      <c r="BU856" s="205"/>
      <c r="BV856" s="205"/>
      <c r="BW856" s="205"/>
      <c r="BX856" s="205"/>
      <c r="BY856" s="205"/>
      <c r="BZ856" s="205"/>
      <c r="CA856" s="205"/>
      <c r="CB856" s="205"/>
      <c r="CC856" s="198"/>
      <c r="CD856" s="198"/>
      <c r="CE856" s="198"/>
      <c r="CF856" s="198"/>
      <c r="CG856" s="198"/>
      <c r="CH856" s="198"/>
      <c r="CI856" s="198"/>
      <c r="CJ856" s="198"/>
      <c r="CK856" s="198"/>
      <c r="CL856" s="198"/>
      <c r="CM856" s="198"/>
      <c r="CN856"/>
      <c r="CO856"/>
      <c r="CP856"/>
      <c r="CQ856"/>
      <c r="CR856"/>
      <c r="CS856"/>
      <c r="CT856"/>
      <c r="CU856"/>
      <c r="CV856" s="199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97" customFormat="1" ht="18.75">
      <c r="A857" s="9"/>
      <c r="B857" s="201"/>
      <c r="C857" s="201"/>
      <c r="D857" s="203"/>
      <c r="E857" s="203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4"/>
      <c r="S857" s="204"/>
      <c r="T857" s="204"/>
      <c r="U857" s="204"/>
      <c r="V857" s="204"/>
      <c r="W857" s="205"/>
      <c r="X857" s="205"/>
      <c r="Y857" s="205"/>
      <c r="Z857" s="205"/>
      <c r="AA857" s="205"/>
      <c r="AB857" s="205"/>
      <c r="AC857" s="205"/>
      <c r="AD857" s="205"/>
      <c r="AE857" s="205"/>
      <c r="AF857" s="205"/>
      <c r="AG857" s="205"/>
      <c r="AH857" s="206"/>
      <c r="AI857" s="206"/>
      <c r="AJ857" s="205"/>
      <c r="AK857" s="205"/>
      <c r="AL857" s="205"/>
      <c r="AM857" s="205"/>
      <c r="AN857" s="205"/>
      <c r="AO857" s="205"/>
      <c r="AP857" s="205"/>
      <c r="AQ857" s="205"/>
      <c r="AR857" s="205"/>
      <c r="AS857" s="205"/>
      <c r="AT857" s="205"/>
      <c r="AU857" s="205"/>
      <c r="AV857" s="205"/>
      <c r="AW857" s="205"/>
      <c r="AX857" s="205"/>
      <c r="AY857" s="205"/>
      <c r="AZ857" s="205"/>
      <c r="BA857" s="205"/>
      <c r="BB857" s="205"/>
      <c r="BC857" s="205"/>
      <c r="BD857" s="205"/>
      <c r="BE857" s="205"/>
      <c r="BF857" s="205"/>
      <c r="BG857" s="205"/>
      <c r="BH857" s="205"/>
      <c r="BI857" s="205"/>
      <c r="BJ857" s="205"/>
      <c r="BK857" s="205"/>
      <c r="BL857" s="205"/>
      <c r="BM857" s="205"/>
      <c r="BN857" s="205"/>
      <c r="BO857" s="205"/>
      <c r="BP857" s="205"/>
      <c r="BQ857" s="205"/>
      <c r="BR857" s="205"/>
      <c r="BS857" s="205"/>
      <c r="BT857" s="205"/>
      <c r="BU857" s="205"/>
      <c r="BV857" s="205"/>
      <c r="BW857" s="205"/>
      <c r="BX857" s="205"/>
      <c r="BY857" s="205"/>
      <c r="BZ857" s="205"/>
      <c r="CA857" s="205"/>
      <c r="CB857" s="205"/>
      <c r="CC857" s="198"/>
      <c r="CD857" s="198"/>
      <c r="CE857" s="198"/>
      <c r="CF857" s="198"/>
      <c r="CG857" s="198"/>
      <c r="CH857" s="198"/>
      <c r="CI857" s="198"/>
      <c r="CJ857" s="198"/>
      <c r="CK857" s="198"/>
      <c r="CL857" s="198"/>
      <c r="CM857" s="198"/>
      <c r="CN857"/>
      <c r="CO857"/>
      <c r="CP857"/>
      <c r="CQ857"/>
      <c r="CR857"/>
      <c r="CS857"/>
      <c r="CT857"/>
      <c r="CU857"/>
      <c r="CV857" s="199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97" customFormat="1" ht="18.75">
      <c r="A858" s="9"/>
      <c r="B858" s="201"/>
      <c r="C858" s="201"/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4"/>
      <c r="S858" s="204"/>
      <c r="T858" s="204"/>
      <c r="U858" s="204"/>
      <c r="V858" s="204"/>
      <c r="W858" s="205"/>
      <c r="X858" s="205"/>
      <c r="Y858" s="205"/>
      <c r="Z858" s="205"/>
      <c r="AA858" s="205"/>
      <c r="AB858" s="205"/>
      <c r="AC858" s="205"/>
      <c r="AD858" s="205"/>
      <c r="AE858" s="205"/>
      <c r="AF858" s="205"/>
      <c r="AG858" s="205"/>
      <c r="AH858" s="206"/>
      <c r="AI858" s="206"/>
      <c r="AJ858" s="205"/>
      <c r="AK858" s="205"/>
      <c r="AL858" s="205"/>
      <c r="AM858" s="205"/>
      <c r="AN858" s="205"/>
      <c r="AO858" s="205"/>
      <c r="AP858" s="205"/>
      <c r="AQ858" s="205"/>
      <c r="AR858" s="205"/>
      <c r="AS858" s="205"/>
      <c r="AT858" s="205"/>
      <c r="AU858" s="205"/>
      <c r="AV858" s="205"/>
      <c r="AW858" s="205"/>
      <c r="AX858" s="205"/>
      <c r="AY858" s="205"/>
      <c r="AZ858" s="205"/>
      <c r="BA858" s="205"/>
      <c r="BB858" s="205"/>
      <c r="BC858" s="205"/>
      <c r="BD858" s="205"/>
      <c r="BE858" s="205"/>
      <c r="BF858" s="205"/>
      <c r="BG858" s="205"/>
      <c r="BH858" s="205"/>
      <c r="BI858" s="205"/>
      <c r="BJ858" s="205"/>
      <c r="BK858" s="205"/>
      <c r="BL858" s="205"/>
      <c r="BM858" s="205"/>
      <c r="BN858" s="205"/>
      <c r="BO858" s="205"/>
      <c r="BP858" s="205"/>
      <c r="BQ858" s="205"/>
      <c r="BR858" s="205"/>
      <c r="BS858" s="205"/>
      <c r="BT858" s="205"/>
      <c r="BU858" s="205"/>
      <c r="BV858" s="205"/>
      <c r="BW858" s="205"/>
      <c r="BX858" s="205"/>
      <c r="BY858" s="205"/>
      <c r="BZ858" s="205"/>
      <c r="CA858" s="205"/>
      <c r="CB858" s="205"/>
      <c r="CC858" s="198"/>
      <c r="CD858" s="198"/>
      <c r="CE858" s="198"/>
      <c r="CF858" s="198"/>
      <c r="CG858" s="198"/>
      <c r="CH858" s="198"/>
      <c r="CI858" s="198"/>
      <c r="CJ858" s="198"/>
      <c r="CK858" s="198"/>
      <c r="CL858" s="198"/>
      <c r="CM858" s="198"/>
      <c r="CN858"/>
      <c r="CO858"/>
      <c r="CP858"/>
      <c r="CQ858"/>
      <c r="CR858"/>
      <c r="CS858"/>
      <c r="CT858"/>
      <c r="CU858"/>
      <c r="CV858" s="199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97" customFormat="1" ht="18.75">
      <c r="A859" s="9"/>
      <c r="B859" s="201"/>
      <c r="C859" s="201"/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4"/>
      <c r="S859" s="204"/>
      <c r="T859" s="204"/>
      <c r="U859" s="204"/>
      <c r="V859" s="204"/>
      <c r="W859" s="205"/>
      <c r="X859" s="205"/>
      <c r="Y859" s="205"/>
      <c r="Z859" s="205"/>
      <c r="AA859" s="205"/>
      <c r="AB859" s="205"/>
      <c r="AC859" s="205"/>
      <c r="AD859" s="205"/>
      <c r="AE859" s="205"/>
      <c r="AF859" s="205"/>
      <c r="AG859" s="205"/>
      <c r="AH859" s="206"/>
      <c r="AI859" s="206"/>
      <c r="AJ859" s="205"/>
      <c r="AK859" s="205"/>
      <c r="AL859" s="205"/>
      <c r="AM859" s="205"/>
      <c r="AN859" s="205"/>
      <c r="AO859" s="205"/>
      <c r="AP859" s="205"/>
      <c r="AQ859" s="205"/>
      <c r="AR859" s="205"/>
      <c r="AS859" s="205"/>
      <c r="AT859" s="205"/>
      <c r="AU859" s="205"/>
      <c r="AV859" s="205"/>
      <c r="AW859" s="205"/>
      <c r="AX859" s="205"/>
      <c r="AY859" s="205"/>
      <c r="AZ859" s="205"/>
      <c r="BA859" s="205"/>
      <c r="BB859" s="205"/>
      <c r="BC859" s="205"/>
      <c r="BD859" s="205"/>
      <c r="BE859" s="205"/>
      <c r="BF859" s="205"/>
      <c r="BG859" s="205"/>
      <c r="BH859" s="205"/>
      <c r="BI859" s="205"/>
      <c r="BJ859" s="205"/>
      <c r="BK859" s="205"/>
      <c r="BL859" s="205"/>
      <c r="BM859" s="205"/>
      <c r="BN859" s="205"/>
      <c r="BO859" s="205"/>
      <c r="BP859" s="205"/>
      <c r="BQ859" s="205"/>
      <c r="BR859" s="205"/>
      <c r="BS859" s="205"/>
      <c r="BT859" s="205"/>
      <c r="BU859" s="205"/>
      <c r="BV859" s="205"/>
      <c r="BW859" s="205"/>
      <c r="BX859" s="205"/>
      <c r="BY859" s="205"/>
      <c r="BZ859" s="205"/>
      <c r="CA859" s="205"/>
      <c r="CB859" s="205"/>
      <c r="CC859" s="198"/>
      <c r="CD859" s="198"/>
      <c r="CE859" s="198"/>
      <c r="CF859" s="198"/>
      <c r="CG859" s="198"/>
      <c r="CH859" s="198"/>
      <c r="CI859" s="198"/>
      <c r="CJ859" s="198"/>
      <c r="CK859" s="198"/>
      <c r="CL859" s="198"/>
      <c r="CM859" s="198"/>
      <c r="CN859"/>
      <c r="CO859"/>
      <c r="CP859"/>
      <c r="CQ859"/>
      <c r="CR859"/>
      <c r="CS859"/>
      <c r="CT859"/>
      <c r="CU859"/>
      <c r="CV859" s="19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97" customFormat="1" ht="18.75">
      <c r="A860" s="9"/>
      <c r="B860" s="201"/>
      <c r="C860" s="201"/>
      <c r="D860" s="203"/>
      <c r="E860" s="203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4"/>
      <c r="S860" s="204"/>
      <c r="T860" s="204"/>
      <c r="U860" s="204"/>
      <c r="V860" s="204"/>
      <c r="W860" s="205"/>
      <c r="X860" s="205"/>
      <c r="Y860" s="205"/>
      <c r="Z860" s="205"/>
      <c r="AA860" s="205"/>
      <c r="AB860" s="205"/>
      <c r="AC860" s="205"/>
      <c r="AD860" s="205"/>
      <c r="AE860" s="205"/>
      <c r="AF860" s="205"/>
      <c r="AG860" s="205"/>
      <c r="AH860" s="206"/>
      <c r="AI860" s="206"/>
      <c r="AJ860" s="205"/>
      <c r="AK860" s="205"/>
      <c r="AL860" s="205"/>
      <c r="AM860" s="205"/>
      <c r="AN860" s="205"/>
      <c r="AO860" s="205"/>
      <c r="AP860" s="205"/>
      <c r="AQ860" s="205"/>
      <c r="AR860" s="205"/>
      <c r="AS860" s="205"/>
      <c r="AT860" s="205"/>
      <c r="AU860" s="205"/>
      <c r="AV860" s="205"/>
      <c r="AW860" s="205"/>
      <c r="AX860" s="205"/>
      <c r="AY860" s="205"/>
      <c r="AZ860" s="205"/>
      <c r="BA860" s="205"/>
      <c r="BB860" s="205"/>
      <c r="BC860" s="205"/>
      <c r="BD860" s="205"/>
      <c r="BE860" s="205"/>
      <c r="BF860" s="205"/>
      <c r="BG860" s="205"/>
      <c r="BH860" s="205"/>
      <c r="BI860" s="205"/>
      <c r="BJ860" s="205"/>
      <c r="BK860" s="205"/>
      <c r="BL860" s="205"/>
      <c r="BM860" s="205"/>
      <c r="BN860" s="205"/>
      <c r="BO860" s="205"/>
      <c r="BP860" s="205"/>
      <c r="BQ860" s="205"/>
      <c r="BR860" s="205"/>
      <c r="BS860" s="205"/>
      <c r="BT860" s="205"/>
      <c r="BU860" s="205"/>
      <c r="BV860" s="205"/>
      <c r="BW860" s="205"/>
      <c r="BX860" s="205"/>
      <c r="BY860" s="205"/>
      <c r="BZ860" s="205"/>
      <c r="CA860" s="205"/>
      <c r="CB860" s="205"/>
      <c r="CC860" s="198"/>
      <c r="CD860" s="198"/>
      <c r="CE860" s="198"/>
      <c r="CF860" s="198"/>
      <c r="CG860" s="198"/>
      <c r="CH860" s="198"/>
      <c r="CI860" s="198"/>
      <c r="CJ860" s="198"/>
      <c r="CK860" s="198"/>
      <c r="CL860" s="198"/>
      <c r="CM860" s="198"/>
      <c r="CN860"/>
      <c r="CO860"/>
      <c r="CP860"/>
      <c r="CQ860"/>
      <c r="CR860"/>
      <c r="CS860"/>
      <c r="CT860"/>
      <c r="CU860"/>
      <c r="CV860" s="199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97" customFormat="1" ht="18.75">
      <c r="A861" s="9"/>
      <c r="B861" s="201"/>
      <c r="C861" s="201"/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203"/>
      <c r="O861" s="203"/>
      <c r="P861" s="203"/>
      <c r="Q861" s="203"/>
      <c r="R861" s="204"/>
      <c r="S861" s="204"/>
      <c r="T861" s="204"/>
      <c r="U861" s="204"/>
      <c r="V861" s="204"/>
      <c r="W861" s="205"/>
      <c r="X861" s="205"/>
      <c r="Y861" s="205"/>
      <c r="Z861" s="205"/>
      <c r="AA861" s="205"/>
      <c r="AB861" s="205"/>
      <c r="AC861" s="205"/>
      <c r="AD861" s="205"/>
      <c r="AE861" s="205"/>
      <c r="AF861" s="205"/>
      <c r="AG861" s="205"/>
      <c r="AH861" s="206"/>
      <c r="AI861" s="206"/>
      <c r="AJ861" s="205"/>
      <c r="AK861" s="205"/>
      <c r="AL861" s="205"/>
      <c r="AM861" s="205"/>
      <c r="AN861" s="205"/>
      <c r="AO861" s="205"/>
      <c r="AP861" s="205"/>
      <c r="AQ861" s="205"/>
      <c r="AR861" s="205"/>
      <c r="AS861" s="205"/>
      <c r="AT861" s="205"/>
      <c r="AU861" s="205"/>
      <c r="AV861" s="205"/>
      <c r="AW861" s="205"/>
      <c r="AX861" s="205"/>
      <c r="AY861" s="205"/>
      <c r="AZ861" s="205"/>
      <c r="BA861" s="205"/>
      <c r="BB861" s="205"/>
      <c r="BC861" s="205"/>
      <c r="BD861" s="205"/>
      <c r="BE861" s="205"/>
      <c r="BF861" s="205"/>
      <c r="BG861" s="205"/>
      <c r="BH861" s="205"/>
      <c r="BI861" s="205"/>
      <c r="BJ861" s="205"/>
      <c r="BK861" s="205"/>
      <c r="BL861" s="205"/>
      <c r="BM861" s="205"/>
      <c r="BN861" s="205"/>
      <c r="BO861" s="205"/>
      <c r="BP861" s="205"/>
      <c r="BQ861" s="205"/>
      <c r="BR861" s="205"/>
      <c r="BS861" s="205"/>
      <c r="BT861" s="205"/>
      <c r="BU861" s="205"/>
      <c r="BV861" s="205"/>
      <c r="BW861" s="205"/>
      <c r="BX861" s="205"/>
      <c r="BY861" s="205"/>
      <c r="BZ861" s="205"/>
      <c r="CA861" s="205"/>
      <c r="CB861" s="205"/>
      <c r="CC861" s="198"/>
      <c r="CD861" s="198"/>
      <c r="CE861" s="198"/>
      <c r="CF861" s="198"/>
      <c r="CG861" s="198"/>
      <c r="CH861" s="198"/>
      <c r="CI861" s="198"/>
      <c r="CJ861" s="198"/>
      <c r="CK861" s="198"/>
      <c r="CL861" s="198"/>
      <c r="CM861" s="198"/>
      <c r="CN861"/>
      <c r="CO861"/>
      <c r="CP861"/>
      <c r="CQ861"/>
      <c r="CR861"/>
      <c r="CS861"/>
      <c r="CT861"/>
      <c r="CU861"/>
      <c r="CV861" s="199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97" customFormat="1" ht="18.75">
      <c r="A862" s="9"/>
      <c r="B862" s="201"/>
      <c r="C862" s="201"/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  <c r="Q862" s="203"/>
      <c r="R862" s="204"/>
      <c r="S862" s="204"/>
      <c r="T862" s="204"/>
      <c r="U862" s="204"/>
      <c r="V862" s="204"/>
      <c r="W862" s="205"/>
      <c r="X862" s="205"/>
      <c r="Y862" s="205"/>
      <c r="Z862" s="205"/>
      <c r="AA862" s="205"/>
      <c r="AB862" s="205"/>
      <c r="AC862" s="205"/>
      <c r="AD862" s="205"/>
      <c r="AE862" s="205"/>
      <c r="AF862" s="205"/>
      <c r="AG862" s="205"/>
      <c r="AH862" s="206"/>
      <c r="AI862" s="206"/>
      <c r="AJ862" s="205"/>
      <c r="AK862" s="205"/>
      <c r="AL862" s="205"/>
      <c r="AM862" s="205"/>
      <c r="AN862" s="205"/>
      <c r="AO862" s="205"/>
      <c r="AP862" s="205"/>
      <c r="AQ862" s="205"/>
      <c r="AR862" s="205"/>
      <c r="AS862" s="205"/>
      <c r="AT862" s="205"/>
      <c r="AU862" s="205"/>
      <c r="AV862" s="205"/>
      <c r="AW862" s="205"/>
      <c r="AX862" s="205"/>
      <c r="AY862" s="205"/>
      <c r="AZ862" s="205"/>
      <c r="BA862" s="205"/>
      <c r="BB862" s="205"/>
      <c r="BC862" s="205"/>
      <c r="BD862" s="205"/>
      <c r="BE862" s="205"/>
      <c r="BF862" s="205"/>
      <c r="BG862" s="205"/>
      <c r="BH862" s="205"/>
      <c r="BI862" s="205"/>
      <c r="BJ862" s="205"/>
      <c r="BK862" s="205"/>
      <c r="BL862" s="205"/>
      <c r="BM862" s="205"/>
      <c r="BN862" s="205"/>
      <c r="BO862" s="205"/>
      <c r="BP862" s="205"/>
      <c r="BQ862" s="205"/>
      <c r="BR862" s="205"/>
      <c r="BS862" s="205"/>
      <c r="BT862" s="205"/>
      <c r="BU862" s="205"/>
      <c r="BV862" s="205"/>
      <c r="BW862" s="205"/>
      <c r="BX862" s="205"/>
      <c r="BY862" s="205"/>
      <c r="BZ862" s="205"/>
      <c r="CA862" s="205"/>
      <c r="CB862" s="205"/>
      <c r="CC862" s="198"/>
      <c r="CD862" s="198"/>
      <c r="CE862" s="198"/>
      <c r="CF862" s="198"/>
      <c r="CG862" s="198"/>
      <c r="CH862" s="198"/>
      <c r="CI862" s="198"/>
      <c r="CJ862" s="198"/>
      <c r="CK862" s="198"/>
      <c r="CL862" s="198"/>
      <c r="CM862" s="198"/>
      <c r="CN862"/>
      <c r="CO862"/>
      <c r="CP862"/>
      <c r="CQ862"/>
      <c r="CR862"/>
      <c r="CS862"/>
      <c r="CT862"/>
      <c r="CU862"/>
      <c r="CV862" s="199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97" customFormat="1" ht="18.75">
      <c r="A863" s="9"/>
      <c r="B863" s="201"/>
      <c r="C863" s="201"/>
      <c r="D863" s="203"/>
      <c r="E863" s="203"/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  <c r="Q863" s="203"/>
      <c r="R863" s="204"/>
      <c r="S863" s="204"/>
      <c r="T863" s="204"/>
      <c r="U863" s="204"/>
      <c r="V863" s="204"/>
      <c r="W863" s="205"/>
      <c r="X863" s="205"/>
      <c r="Y863" s="205"/>
      <c r="Z863" s="205"/>
      <c r="AA863" s="205"/>
      <c r="AB863" s="205"/>
      <c r="AC863" s="205"/>
      <c r="AD863" s="205"/>
      <c r="AE863" s="205"/>
      <c r="AF863" s="205"/>
      <c r="AG863" s="205"/>
      <c r="AH863" s="206"/>
      <c r="AI863" s="206"/>
      <c r="AJ863" s="205"/>
      <c r="AK863" s="205"/>
      <c r="AL863" s="205"/>
      <c r="AM863" s="205"/>
      <c r="AN863" s="205"/>
      <c r="AO863" s="205"/>
      <c r="AP863" s="205"/>
      <c r="AQ863" s="205"/>
      <c r="AR863" s="205"/>
      <c r="AS863" s="205"/>
      <c r="AT863" s="205"/>
      <c r="AU863" s="205"/>
      <c r="AV863" s="205"/>
      <c r="AW863" s="205"/>
      <c r="AX863" s="205"/>
      <c r="AY863" s="205"/>
      <c r="AZ863" s="205"/>
      <c r="BA863" s="205"/>
      <c r="BB863" s="205"/>
      <c r="BC863" s="205"/>
      <c r="BD863" s="205"/>
      <c r="BE863" s="205"/>
      <c r="BF863" s="205"/>
      <c r="BG863" s="205"/>
      <c r="BH863" s="205"/>
      <c r="BI863" s="205"/>
      <c r="BJ863" s="205"/>
      <c r="BK863" s="205"/>
      <c r="BL863" s="205"/>
      <c r="BM863" s="205"/>
      <c r="BN863" s="205"/>
      <c r="BO863" s="205"/>
      <c r="BP863" s="205"/>
      <c r="BQ863" s="205"/>
      <c r="BR863" s="205"/>
      <c r="BS863" s="205"/>
      <c r="BT863" s="205"/>
      <c r="BU863" s="205"/>
      <c r="BV863" s="205"/>
      <c r="BW863" s="205"/>
      <c r="BX863" s="205"/>
      <c r="BY863" s="205"/>
      <c r="BZ863" s="205"/>
      <c r="CA863" s="205"/>
      <c r="CB863" s="205"/>
      <c r="CC863" s="198"/>
      <c r="CD863" s="198"/>
      <c r="CE863" s="198"/>
      <c r="CF863" s="198"/>
      <c r="CG863" s="198"/>
      <c r="CH863" s="198"/>
      <c r="CI863" s="198"/>
      <c r="CJ863" s="198"/>
      <c r="CK863" s="198"/>
      <c r="CL863" s="198"/>
      <c r="CM863" s="198"/>
      <c r="CN863"/>
      <c r="CO863"/>
      <c r="CP863"/>
      <c r="CQ863"/>
      <c r="CR863"/>
      <c r="CS863"/>
      <c r="CT863"/>
      <c r="CU863"/>
      <c r="CV863" s="199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97" customFormat="1" ht="18.75">
      <c r="A864" s="9"/>
      <c r="B864" s="201"/>
      <c r="C864" s="201"/>
      <c r="D864" s="203"/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  <c r="Q864" s="203"/>
      <c r="R864" s="204"/>
      <c r="S864" s="204"/>
      <c r="T864" s="204"/>
      <c r="U864" s="204"/>
      <c r="V864" s="204"/>
      <c r="W864" s="205"/>
      <c r="X864" s="205"/>
      <c r="Y864" s="205"/>
      <c r="Z864" s="205"/>
      <c r="AA864" s="205"/>
      <c r="AB864" s="205"/>
      <c r="AC864" s="205"/>
      <c r="AD864" s="205"/>
      <c r="AE864" s="205"/>
      <c r="AF864" s="205"/>
      <c r="AG864" s="205"/>
      <c r="AH864" s="206"/>
      <c r="AI864" s="206"/>
      <c r="AJ864" s="205"/>
      <c r="AK864" s="205"/>
      <c r="AL864" s="205"/>
      <c r="AM864" s="205"/>
      <c r="AN864" s="205"/>
      <c r="AO864" s="205"/>
      <c r="AP864" s="205"/>
      <c r="AQ864" s="205"/>
      <c r="AR864" s="205"/>
      <c r="AS864" s="205"/>
      <c r="AT864" s="205"/>
      <c r="AU864" s="205"/>
      <c r="AV864" s="205"/>
      <c r="AW864" s="205"/>
      <c r="AX864" s="205"/>
      <c r="AY864" s="205"/>
      <c r="AZ864" s="205"/>
      <c r="BA864" s="205"/>
      <c r="BB864" s="205"/>
      <c r="BC864" s="205"/>
      <c r="BD864" s="205"/>
      <c r="BE864" s="205"/>
      <c r="BF864" s="205"/>
      <c r="BG864" s="205"/>
      <c r="BH864" s="205"/>
      <c r="BI864" s="205"/>
      <c r="BJ864" s="205"/>
      <c r="BK864" s="205"/>
      <c r="BL864" s="205"/>
      <c r="BM864" s="205"/>
      <c r="BN864" s="205"/>
      <c r="BO864" s="205"/>
      <c r="BP864" s="205"/>
      <c r="BQ864" s="205"/>
      <c r="BR864" s="205"/>
      <c r="BS864" s="205"/>
      <c r="BT864" s="205"/>
      <c r="BU864" s="205"/>
      <c r="BV864" s="205"/>
      <c r="BW864" s="205"/>
      <c r="BX864" s="205"/>
      <c r="BY864" s="205"/>
      <c r="BZ864" s="205"/>
      <c r="CA864" s="205"/>
      <c r="CB864" s="205"/>
      <c r="CC864" s="198"/>
      <c r="CD864" s="198"/>
      <c r="CE864" s="198"/>
      <c r="CF864" s="198"/>
      <c r="CG864" s="198"/>
      <c r="CH864" s="198"/>
      <c r="CI864" s="198"/>
      <c r="CJ864" s="198"/>
      <c r="CK864" s="198"/>
      <c r="CL864" s="198"/>
      <c r="CM864" s="198"/>
      <c r="CN864"/>
      <c r="CO864"/>
      <c r="CP864"/>
      <c r="CQ864"/>
      <c r="CR864"/>
      <c r="CS864"/>
      <c r="CT864"/>
      <c r="CU864"/>
      <c r="CV864" s="199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97" customFormat="1" ht="18.75">
      <c r="A865" s="9"/>
      <c r="B865" s="201"/>
      <c r="C865" s="201"/>
      <c r="D865" s="203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  <c r="Q865" s="203"/>
      <c r="R865" s="204"/>
      <c r="S865" s="204"/>
      <c r="T865" s="204"/>
      <c r="U865" s="204"/>
      <c r="V865" s="204"/>
      <c r="W865" s="205"/>
      <c r="X865" s="205"/>
      <c r="Y865" s="205"/>
      <c r="Z865" s="205"/>
      <c r="AA865" s="205"/>
      <c r="AB865" s="205"/>
      <c r="AC865" s="205"/>
      <c r="AD865" s="205"/>
      <c r="AE865" s="205"/>
      <c r="AF865" s="205"/>
      <c r="AG865" s="205"/>
      <c r="AH865" s="206"/>
      <c r="AI865" s="206"/>
      <c r="AJ865" s="205"/>
      <c r="AK865" s="205"/>
      <c r="AL865" s="205"/>
      <c r="AM865" s="205"/>
      <c r="AN865" s="205"/>
      <c r="AO865" s="205"/>
      <c r="AP865" s="205"/>
      <c r="AQ865" s="205"/>
      <c r="AR865" s="205"/>
      <c r="AS865" s="205"/>
      <c r="AT865" s="205"/>
      <c r="AU865" s="205"/>
      <c r="AV865" s="205"/>
      <c r="AW865" s="205"/>
      <c r="AX865" s="205"/>
      <c r="AY865" s="205"/>
      <c r="AZ865" s="205"/>
      <c r="BA865" s="205"/>
      <c r="BB865" s="205"/>
      <c r="BC865" s="205"/>
      <c r="BD865" s="205"/>
      <c r="BE865" s="205"/>
      <c r="BF865" s="205"/>
      <c r="BG865" s="205"/>
      <c r="BH865" s="205"/>
      <c r="BI865" s="205"/>
      <c r="BJ865" s="205"/>
      <c r="BK865" s="205"/>
      <c r="BL865" s="205"/>
      <c r="BM865" s="205"/>
      <c r="BN865" s="205"/>
      <c r="BO865" s="205"/>
      <c r="BP865" s="205"/>
      <c r="BQ865" s="205"/>
      <c r="BR865" s="205"/>
      <c r="BS865" s="205"/>
      <c r="BT865" s="205"/>
      <c r="BU865" s="205"/>
      <c r="BV865" s="205"/>
      <c r="BW865" s="205"/>
      <c r="BX865" s="205"/>
      <c r="BY865" s="205"/>
      <c r="BZ865" s="205"/>
      <c r="CA865" s="205"/>
      <c r="CB865" s="205"/>
      <c r="CC865" s="198"/>
      <c r="CD865" s="198"/>
      <c r="CE865" s="198"/>
      <c r="CF865" s="198"/>
      <c r="CG865" s="198"/>
      <c r="CH865" s="198"/>
      <c r="CI865" s="198"/>
      <c r="CJ865" s="198"/>
      <c r="CK865" s="198"/>
      <c r="CL865" s="198"/>
      <c r="CM865" s="198"/>
      <c r="CN865"/>
      <c r="CO865"/>
      <c r="CP865"/>
      <c r="CQ865"/>
      <c r="CR865"/>
      <c r="CS865"/>
      <c r="CT865"/>
      <c r="CU865"/>
      <c r="CV865" s="199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97" customFormat="1" ht="18.75">
      <c r="A866" s="9"/>
      <c r="B866" s="201"/>
      <c r="C866" s="201"/>
      <c r="D866" s="203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  <c r="Q866" s="203"/>
      <c r="R866" s="204"/>
      <c r="S866" s="204"/>
      <c r="T866" s="204"/>
      <c r="U866" s="204"/>
      <c r="V866" s="204"/>
      <c r="W866" s="205"/>
      <c r="X866" s="205"/>
      <c r="Y866" s="205"/>
      <c r="Z866" s="205"/>
      <c r="AA866" s="205"/>
      <c r="AB866" s="205"/>
      <c r="AC866" s="205"/>
      <c r="AD866" s="205"/>
      <c r="AE866" s="205"/>
      <c r="AF866" s="205"/>
      <c r="AG866" s="205"/>
      <c r="AH866" s="206"/>
      <c r="AI866" s="206"/>
      <c r="AJ866" s="205"/>
      <c r="AK866" s="205"/>
      <c r="AL866" s="205"/>
      <c r="AM866" s="205"/>
      <c r="AN866" s="205"/>
      <c r="AO866" s="205"/>
      <c r="AP866" s="205"/>
      <c r="AQ866" s="205"/>
      <c r="AR866" s="205"/>
      <c r="AS866" s="205"/>
      <c r="AT866" s="205"/>
      <c r="AU866" s="205"/>
      <c r="AV866" s="205"/>
      <c r="AW866" s="205"/>
      <c r="AX866" s="205"/>
      <c r="AY866" s="205"/>
      <c r="AZ866" s="205"/>
      <c r="BA866" s="205"/>
      <c r="BB866" s="205"/>
      <c r="BC866" s="205"/>
      <c r="BD866" s="205"/>
      <c r="BE866" s="205"/>
      <c r="BF866" s="205"/>
      <c r="BG866" s="205"/>
      <c r="BH866" s="205"/>
      <c r="BI866" s="205"/>
      <c r="BJ866" s="205"/>
      <c r="BK866" s="205"/>
      <c r="BL866" s="205"/>
      <c r="BM866" s="205"/>
      <c r="BN866" s="205"/>
      <c r="BO866" s="205"/>
      <c r="BP866" s="205"/>
      <c r="BQ866" s="205"/>
      <c r="BR866" s="205"/>
      <c r="BS866" s="205"/>
      <c r="BT866" s="205"/>
      <c r="BU866" s="205"/>
      <c r="BV866" s="205"/>
      <c r="BW866" s="205"/>
      <c r="BX866" s="205"/>
      <c r="BY866" s="205"/>
      <c r="BZ866" s="205"/>
      <c r="CA866" s="205"/>
      <c r="CB866" s="205"/>
      <c r="CC866" s="198"/>
      <c r="CD866" s="198"/>
      <c r="CE866" s="198"/>
      <c r="CF866" s="198"/>
      <c r="CG866" s="198"/>
      <c r="CH866" s="198"/>
      <c r="CI866" s="198"/>
      <c r="CJ866" s="198"/>
      <c r="CK866" s="198"/>
      <c r="CL866" s="198"/>
      <c r="CM866" s="198"/>
      <c r="CN866"/>
      <c r="CO866"/>
      <c r="CP866"/>
      <c r="CQ866"/>
      <c r="CR866"/>
      <c r="CS866"/>
      <c r="CT866"/>
      <c r="CU866"/>
      <c r="CV866" s="199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97" customFormat="1" ht="18.75">
      <c r="A867" s="9"/>
      <c r="B867" s="201"/>
      <c r="C867" s="201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  <c r="Q867" s="203"/>
      <c r="R867" s="204"/>
      <c r="S867" s="204"/>
      <c r="T867" s="204"/>
      <c r="U867" s="204"/>
      <c r="V867" s="204"/>
      <c r="W867" s="205"/>
      <c r="X867" s="205"/>
      <c r="Y867" s="205"/>
      <c r="Z867" s="205"/>
      <c r="AA867" s="205"/>
      <c r="AB867" s="205"/>
      <c r="AC867" s="205"/>
      <c r="AD867" s="205"/>
      <c r="AE867" s="205"/>
      <c r="AF867" s="205"/>
      <c r="AG867" s="205"/>
      <c r="AH867" s="206"/>
      <c r="AI867" s="206"/>
      <c r="AJ867" s="205"/>
      <c r="AK867" s="205"/>
      <c r="AL867" s="205"/>
      <c r="AM867" s="205"/>
      <c r="AN867" s="205"/>
      <c r="AO867" s="205"/>
      <c r="AP867" s="205"/>
      <c r="AQ867" s="205"/>
      <c r="AR867" s="205"/>
      <c r="AS867" s="205"/>
      <c r="AT867" s="205"/>
      <c r="AU867" s="205"/>
      <c r="AV867" s="205"/>
      <c r="AW867" s="205"/>
      <c r="AX867" s="205"/>
      <c r="AY867" s="205"/>
      <c r="AZ867" s="205"/>
      <c r="BA867" s="205"/>
      <c r="BB867" s="205"/>
      <c r="BC867" s="205"/>
      <c r="BD867" s="205"/>
      <c r="BE867" s="205"/>
      <c r="BF867" s="205"/>
      <c r="BG867" s="205"/>
      <c r="BH867" s="205"/>
      <c r="BI867" s="205"/>
      <c r="BJ867" s="205"/>
      <c r="BK867" s="205"/>
      <c r="BL867" s="205"/>
      <c r="BM867" s="205"/>
      <c r="BN867" s="205"/>
      <c r="BO867" s="205"/>
      <c r="BP867" s="205"/>
      <c r="BQ867" s="205"/>
      <c r="BR867" s="205"/>
      <c r="BS867" s="205"/>
      <c r="BT867" s="205"/>
      <c r="BU867" s="205"/>
      <c r="BV867" s="205"/>
      <c r="BW867" s="205"/>
      <c r="BX867" s="205"/>
      <c r="BY867" s="205"/>
      <c r="BZ867" s="205"/>
      <c r="CA867" s="205"/>
      <c r="CB867" s="205"/>
      <c r="CC867" s="198"/>
      <c r="CD867" s="198"/>
      <c r="CE867" s="198"/>
      <c r="CF867" s="198"/>
      <c r="CG867" s="198"/>
      <c r="CH867" s="198"/>
      <c r="CI867" s="198"/>
      <c r="CJ867" s="198"/>
      <c r="CK867" s="198"/>
      <c r="CL867" s="198"/>
      <c r="CM867" s="198"/>
      <c r="CN867"/>
      <c r="CO867"/>
      <c r="CP867"/>
      <c r="CQ867"/>
      <c r="CR867"/>
      <c r="CS867"/>
      <c r="CT867"/>
      <c r="CU867"/>
      <c r="CV867" s="199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97" customFormat="1" ht="18.75">
      <c r="A868" s="9"/>
      <c r="B868" s="201"/>
      <c r="C868" s="201"/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  <c r="Q868" s="203"/>
      <c r="R868" s="204"/>
      <c r="S868" s="204"/>
      <c r="T868" s="204"/>
      <c r="U868" s="204"/>
      <c r="V868" s="204"/>
      <c r="W868" s="205"/>
      <c r="X868" s="205"/>
      <c r="Y868" s="205"/>
      <c r="Z868" s="205"/>
      <c r="AA868" s="205"/>
      <c r="AB868" s="205"/>
      <c r="AC868" s="205"/>
      <c r="AD868" s="205"/>
      <c r="AE868" s="205"/>
      <c r="AF868" s="205"/>
      <c r="AG868" s="205"/>
      <c r="AH868" s="206"/>
      <c r="AI868" s="206"/>
      <c r="AJ868" s="205"/>
      <c r="AK868" s="205"/>
      <c r="AL868" s="205"/>
      <c r="AM868" s="205"/>
      <c r="AN868" s="205"/>
      <c r="AO868" s="205"/>
      <c r="AP868" s="205"/>
      <c r="AQ868" s="205"/>
      <c r="AR868" s="205"/>
      <c r="AS868" s="205"/>
      <c r="AT868" s="205"/>
      <c r="AU868" s="205"/>
      <c r="AV868" s="205"/>
      <c r="AW868" s="205"/>
      <c r="AX868" s="205"/>
      <c r="AY868" s="205"/>
      <c r="AZ868" s="205"/>
      <c r="BA868" s="205"/>
      <c r="BB868" s="205"/>
      <c r="BC868" s="205"/>
      <c r="BD868" s="205"/>
      <c r="BE868" s="205"/>
      <c r="BF868" s="205"/>
      <c r="BG868" s="205"/>
      <c r="BH868" s="205"/>
      <c r="BI868" s="205"/>
      <c r="BJ868" s="205"/>
      <c r="BK868" s="205"/>
      <c r="BL868" s="205"/>
      <c r="BM868" s="205"/>
      <c r="BN868" s="205"/>
      <c r="BO868" s="205"/>
      <c r="BP868" s="205"/>
      <c r="BQ868" s="205"/>
      <c r="BR868" s="205"/>
      <c r="BS868" s="205"/>
      <c r="BT868" s="205"/>
      <c r="BU868" s="205"/>
      <c r="BV868" s="205"/>
      <c r="BW868" s="205"/>
      <c r="BX868" s="205"/>
      <c r="BY868" s="205"/>
      <c r="BZ868" s="205"/>
      <c r="CA868" s="205"/>
      <c r="CB868" s="205"/>
      <c r="CC868" s="198"/>
      <c r="CD868" s="198"/>
      <c r="CE868" s="198"/>
      <c r="CF868" s="198"/>
      <c r="CG868" s="198"/>
      <c r="CH868" s="198"/>
      <c r="CI868" s="198"/>
      <c r="CJ868" s="198"/>
      <c r="CK868" s="198"/>
      <c r="CL868" s="198"/>
      <c r="CM868" s="198"/>
      <c r="CN868"/>
      <c r="CO868"/>
      <c r="CP868"/>
      <c r="CQ868"/>
      <c r="CR868"/>
      <c r="CS868"/>
      <c r="CT868"/>
      <c r="CU868"/>
      <c r="CV868" s="199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97" customFormat="1" ht="18.75">
      <c r="A869" s="9"/>
      <c r="B869" s="201"/>
      <c r="C869" s="201"/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203"/>
      <c r="O869" s="203"/>
      <c r="P869" s="203"/>
      <c r="Q869" s="203"/>
      <c r="R869" s="204"/>
      <c r="S869" s="204"/>
      <c r="T869" s="204"/>
      <c r="U869" s="204"/>
      <c r="V869" s="204"/>
      <c r="W869" s="205"/>
      <c r="X869" s="205"/>
      <c r="Y869" s="205"/>
      <c r="Z869" s="205"/>
      <c r="AA869" s="205"/>
      <c r="AB869" s="205"/>
      <c r="AC869" s="205"/>
      <c r="AD869" s="205"/>
      <c r="AE869" s="205"/>
      <c r="AF869" s="205"/>
      <c r="AG869" s="205"/>
      <c r="AH869" s="206"/>
      <c r="AI869" s="206"/>
      <c r="AJ869" s="205"/>
      <c r="AK869" s="205"/>
      <c r="AL869" s="205"/>
      <c r="AM869" s="205"/>
      <c r="AN869" s="205"/>
      <c r="AO869" s="205"/>
      <c r="AP869" s="205"/>
      <c r="AQ869" s="205"/>
      <c r="AR869" s="205"/>
      <c r="AS869" s="205"/>
      <c r="AT869" s="205"/>
      <c r="AU869" s="205"/>
      <c r="AV869" s="205"/>
      <c r="AW869" s="205"/>
      <c r="AX869" s="205"/>
      <c r="AY869" s="205"/>
      <c r="AZ869" s="205"/>
      <c r="BA869" s="205"/>
      <c r="BB869" s="205"/>
      <c r="BC869" s="205"/>
      <c r="BD869" s="205"/>
      <c r="BE869" s="205"/>
      <c r="BF869" s="205"/>
      <c r="BG869" s="205"/>
      <c r="BH869" s="205"/>
      <c r="BI869" s="205"/>
      <c r="BJ869" s="205"/>
      <c r="BK869" s="205"/>
      <c r="BL869" s="205"/>
      <c r="BM869" s="205"/>
      <c r="BN869" s="205"/>
      <c r="BO869" s="205"/>
      <c r="BP869" s="205"/>
      <c r="BQ869" s="205"/>
      <c r="BR869" s="205"/>
      <c r="BS869" s="205"/>
      <c r="BT869" s="205"/>
      <c r="BU869" s="205"/>
      <c r="BV869" s="205"/>
      <c r="BW869" s="205"/>
      <c r="BX869" s="205"/>
      <c r="BY869" s="205"/>
      <c r="BZ869" s="205"/>
      <c r="CA869" s="205"/>
      <c r="CB869" s="205"/>
      <c r="CC869" s="198"/>
      <c r="CD869" s="198"/>
      <c r="CE869" s="198"/>
      <c r="CF869" s="198"/>
      <c r="CG869" s="198"/>
      <c r="CH869" s="198"/>
      <c r="CI869" s="198"/>
      <c r="CJ869" s="198"/>
      <c r="CK869" s="198"/>
      <c r="CL869" s="198"/>
      <c r="CM869" s="198"/>
      <c r="CN869"/>
      <c r="CO869"/>
      <c r="CP869"/>
      <c r="CQ869"/>
      <c r="CR869"/>
      <c r="CS869"/>
      <c r="CT869"/>
      <c r="CU869"/>
      <c r="CV869" s="19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97" customFormat="1" ht="18.75">
      <c r="A870" s="9"/>
      <c r="B870" s="201"/>
      <c r="C870" s="201"/>
      <c r="D870" s="203"/>
      <c r="E870" s="203"/>
      <c r="F870" s="203"/>
      <c r="G870" s="203"/>
      <c r="H870" s="203"/>
      <c r="I870" s="203"/>
      <c r="J870" s="203"/>
      <c r="K870" s="203"/>
      <c r="L870" s="203"/>
      <c r="M870" s="203"/>
      <c r="N870" s="203"/>
      <c r="O870" s="203"/>
      <c r="P870" s="203"/>
      <c r="Q870" s="203"/>
      <c r="R870" s="204"/>
      <c r="S870" s="204"/>
      <c r="T870" s="204"/>
      <c r="U870" s="204"/>
      <c r="V870" s="204"/>
      <c r="W870" s="205"/>
      <c r="X870" s="205"/>
      <c r="Y870" s="205"/>
      <c r="Z870" s="205"/>
      <c r="AA870" s="205"/>
      <c r="AB870" s="205"/>
      <c r="AC870" s="205"/>
      <c r="AD870" s="205"/>
      <c r="AE870" s="205"/>
      <c r="AF870" s="205"/>
      <c r="AG870" s="205"/>
      <c r="AH870" s="206"/>
      <c r="AI870" s="206"/>
      <c r="AJ870" s="205"/>
      <c r="AK870" s="205"/>
      <c r="AL870" s="205"/>
      <c r="AM870" s="205"/>
      <c r="AN870" s="205"/>
      <c r="AO870" s="205"/>
      <c r="AP870" s="205"/>
      <c r="AQ870" s="205"/>
      <c r="AR870" s="205"/>
      <c r="AS870" s="205"/>
      <c r="AT870" s="205"/>
      <c r="AU870" s="205"/>
      <c r="AV870" s="205"/>
      <c r="AW870" s="205"/>
      <c r="AX870" s="205"/>
      <c r="AY870" s="205"/>
      <c r="AZ870" s="205"/>
      <c r="BA870" s="205"/>
      <c r="BB870" s="205"/>
      <c r="BC870" s="205"/>
      <c r="BD870" s="205"/>
      <c r="BE870" s="205"/>
      <c r="BF870" s="205"/>
      <c r="BG870" s="205"/>
      <c r="BH870" s="205"/>
      <c r="BI870" s="205"/>
      <c r="BJ870" s="205"/>
      <c r="BK870" s="205"/>
      <c r="BL870" s="205"/>
      <c r="BM870" s="205"/>
      <c r="BN870" s="205"/>
      <c r="BO870" s="205"/>
      <c r="BP870" s="205"/>
      <c r="BQ870" s="205"/>
      <c r="BR870" s="205"/>
      <c r="BS870" s="205"/>
      <c r="BT870" s="205"/>
      <c r="BU870" s="205"/>
      <c r="BV870" s="205"/>
      <c r="BW870" s="205"/>
      <c r="BX870" s="205"/>
      <c r="BY870" s="205"/>
      <c r="BZ870" s="205"/>
      <c r="CA870" s="205"/>
      <c r="CB870" s="205"/>
      <c r="CC870" s="198"/>
      <c r="CD870" s="198"/>
      <c r="CE870" s="198"/>
      <c r="CF870" s="198"/>
      <c r="CG870" s="198"/>
      <c r="CH870" s="198"/>
      <c r="CI870" s="198"/>
      <c r="CJ870" s="198"/>
      <c r="CK870" s="198"/>
      <c r="CL870" s="198"/>
      <c r="CM870" s="198"/>
      <c r="CN870"/>
      <c r="CO870"/>
      <c r="CP870"/>
      <c r="CQ870"/>
      <c r="CR870"/>
      <c r="CS870"/>
      <c r="CT870"/>
      <c r="CU870"/>
      <c r="CV870" s="199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97" customFormat="1" ht="18.75">
      <c r="A871" s="9"/>
      <c r="B871" s="201"/>
      <c r="C871" s="201"/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203"/>
      <c r="O871" s="203"/>
      <c r="P871" s="203"/>
      <c r="Q871" s="203"/>
      <c r="R871" s="204"/>
      <c r="S871" s="204"/>
      <c r="T871" s="204"/>
      <c r="U871" s="204"/>
      <c r="V871" s="204"/>
      <c r="W871" s="205"/>
      <c r="X871" s="205"/>
      <c r="Y871" s="205"/>
      <c r="Z871" s="205"/>
      <c r="AA871" s="205"/>
      <c r="AB871" s="205"/>
      <c r="AC871" s="205"/>
      <c r="AD871" s="205"/>
      <c r="AE871" s="205"/>
      <c r="AF871" s="205"/>
      <c r="AG871" s="205"/>
      <c r="AH871" s="206"/>
      <c r="AI871" s="206"/>
      <c r="AJ871" s="205"/>
      <c r="AK871" s="205"/>
      <c r="AL871" s="205"/>
      <c r="AM871" s="205"/>
      <c r="AN871" s="205"/>
      <c r="AO871" s="205"/>
      <c r="AP871" s="205"/>
      <c r="AQ871" s="205"/>
      <c r="AR871" s="205"/>
      <c r="AS871" s="205"/>
      <c r="AT871" s="205"/>
      <c r="AU871" s="205"/>
      <c r="AV871" s="205"/>
      <c r="AW871" s="205"/>
      <c r="AX871" s="205"/>
      <c r="AY871" s="205"/>
      <c r="AZ871" s="205"/>
      <c r="BA871" s="205"/>
      <c r="BB871" s="205"/>
      <c r="BC871" s="205"/>
      <c r="BD871" s="205"/>
      <c r="BE871" s="205"/>
      <c r="BF871" s="205"/>
      <c r="BG871" s="205"/>
      <c r="BH871" s="205"/>
      <c r="BI871" s="205"/>
      <c r="BJ871" s="205"/>
      <c r="BK871" s="205"/>
      <c r="BL871" s="205"/>
      <c r="BM871" s="205"/>
      <c r="BN871" s="205"/>
      <c r="BO871" s="205"/>
      <c r="BP871" s="205"/>
      <c r="BQ871" s="205"/>
      <c r="BR871" s="205"/>
      <c r="BS871" s="205"/>
      <c r="BT871" s="205"/>
      <c r="BU871" s="205"/>
      <c r="BV871" s="205"/>
      <c r="BW871" s="205"/>
      <c r="BX871" s="205"/>
      <c r="BY871" s="205"/>
      <c r="BZ871" s="205"/>
      <c r="CA871" s="205"/>
      <c r="CB871" s="205"/>
      <c r="CC871" s="198"/>
      <c r="CD871" s="198"/>
      <c r="CE871" s="198"/>
      <c r="CF871" s="198"/>
      <c r="CG871" s="198"/>
      <c r="CH871" s="198"/>
      <c r="CI871" s="198"/>
      <c r="CJ871" s="198"/>
      <c r="CK871" s="198"/>
      <c r="CL871" s="198"/>
      <c r="CM871" s="198"/>
      <c r="CN871"/>
      <c r="CO871"/>
      <c r="CP871"/>
      <c r="CQ871"/>
      <c r="CR871"/>
      <c r="CS871"/>
      <c r="CT871"/>
      <c r="CU871"/>
      <c r="CV871" s="199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97" customFormat="1" ht="18.75">
      <c r="A872" s="9"/>
      <c r="B872" s="201"/>
      <c r="C872" s="201"/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203"/>
      <c r="O872" s="203"/>
      <c r="P872" s="203"/>
      <c r="Q872" s="203"/>
      <c r="R872" s="204"/>
      <c r="S872" s="204"/>
      <c r="T872" s="204"/>
      <c r="U872" s="204"/>
      <c r="V872" s="204"/>
      <c r="W872" s="205"/>
      <c r="X872" s="205"/>
      <c r="Y872" s="205"/>
      <c r="Z872" s="205"/>
      <c r="AA872" s="205"/>
      <c r="AB872" s="205"/>
      <c r="AC872" s="205"/>
      <c r="AD872" s="205"/>
      <c r="AE872" s="205"/>
      <c r="AF872" s="205"/>
      <c r="AG872" s="205"/>
      <c r="AH872" s="206"/>
      <c r="AI872" s="206"/>
      <c r="AJ872" s="205"/>
      <c r="AK872" s="205"/>
      <c r="AL872" s="205"/>
      <c r="AM872" s="205"/>
      <c r="AN872" s="205"/>
      <c r="AO872" s="205"/>
      <c r="AP872" s="205"/>
      <c r="AQ872" s="205"/>
      <c r="AR872" s="205"/>
      <c r="AS872" s="205"/>
      <c r="AT872" s="205"/>
      <c r="AU872" s="205"/>
      <c r="AV872" s="205"/>
      <c r="AW872" s="205"/>
      <c r="AX872" s="205"/>
      <c r="AY872" s="205"/>
      <c r="AZ872" s="205"/>
      <c r="BA872" s="205"/>
      <c r="BB872" s="205"/>
      <c r="BC872" s="205"/>
      <c r="BD872" s="205"/>
      <c r="BE872" s="205"/>
      <c r="BF872" s="205"/>
      <c r="BG872" s="205"/>
      <c r="BH872" s="205"/>
      <c r="BI872" s="205"/>
      <c r="BJ872" s="205"/>
      <c r="BK872" s="205"/>
      <c r="BL872" s="205"/>
      <c r="BM872" s="205"/>
      <c r="BN872" s="205"/>
      <c r="BO872" s="205"/>
      <c r="BP872" s="205"/>
      <c r="BQ872" s="205"/>
      <c r="BR872" s="205"/>
      <c r="BS872" s="205"/>
      <c r="BT872" s="205"/>
      <c r="BU872" s="205"/>
      <c r="BV872" s="205"/>
      <c r="BW872" s="205"/>
      <c r="BX872" s="205"/>
      <c r="BY872" s="205"/>
      <c r="BZ872" s="205"/>
      <c r="CA872" s="205"/>
      <c r="CB872" s="205"/>
      <c r="CC872" s="198"/>
      <c r="CD872" s="198"/>
      <c r="CE872" s="198"/>
      <c r="CF872" s="198"/>
      <c r="CG872" s="198"/>
      <c r="CH872" s="198"/>
      <c r="CI872" s="198"/>
      <c r="CJ872" s="198"/>
      <c r="CK872" s="198"/>
      <c r="CL872" s="198"/>
      <c r="CM872" s="198"/>
      <c r="CN872"/>
      <c r="CO872"/>
      <c r="CP872"/>
      <c r="CQ872"/>
      <c r="CR872"/>
      <c r="CS872"/>
      <c r="CT872"/>
      <c r="CU872"/>
      <c r="CV872" s="199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97" customFormat="1" ht="18.75">
      <c r="A873" s="9"/>
      <c r="B873" s="201"/>
      <c r="C873" s="201"/>
      <c r="D873" s="203"/>
      <c r="E873" s="203"/>
      <c r="F873" s="203"/>
      <c r="G873" s="203"/>
      <c r="H873" s="203"/>
      <c r="I873" s="203"/>
      <c r="J873" s="203"/>
      <c r="K873" s="203"/>
      <c r="L873" s="203"/>
      <c r="M873" s="203"/>
      <c r="N873" s="203"/>
      <c r="O873" s="203"/>
      <c r="P873" s="203"/>
      <c r="Q873" s="203"/>
      <c r="R873" s="204"/>
      <c r="S873" s="204"/>
      <c r="T873" s="204"/>
      <c r="U873" s="204"/>
      <c r="V873" s="204"/>
      <c r="W873" s="205"/>
      <c r="X873" s="205"/>
      <c r="Y873" s="205"/>
      <c r="Z873" s="205"/>
      <c r="AA873" s="205"/>
      <c r="AB873" s="205"/>
      <c r="AC873" s="205"/>
      <c r="AD873" s="205"/>
      <c r="AE873" s="205"/>
      <c r="AF873" s="205"/>
      <c r="AG873" s="205"/>
      <c r="AH873" s="206"/>
      <c r="AI873" s="206"/>
      <c r="AJ873" s="205"/>
      <c r="AK873" s="205"/>
      <c r="AL873" s="205"/>
      <c r="AM873" s="205"/>
      <c r="AN873" s="205"/>
      <c r="AO873" s="205"/>
      <c r="AP873" s="205"/>
      <c r="AQ873" s="205"/>
      <c r="AR873" s="205"/>
      <c r="AS873" s="205"/>
      <c r="AT873" s="205"/>
      <c r="AU873" s="205"/>
      <c r="AV873" s="205"/>
      <c r="AW873" s="205"/>
      <c r="AX873" s="205"/>
      <c r="AY873" s="205"/>
      <c r="AZ873" s="205"/>
      <c r="BA873" s="205"/>
      <c r="BB873" s="205"/>
      <c r="BC873" s="205"/>
      <c r="BD873" s="205"/>
      <c r="BE873" s="205"/>
      <c r="BF873" s="205"/>
      <c r="BG873" s="205"/>
      <c r="BH873" s="205"/>
      <c r="BI873" s="205"/>
      <c r="BJ873" s="205"/>
      <c r="BK873" s="205"/>
      <c r="BL873" s="205"/>
      <c r="BM873" s="205"/>
      <c r="BN873" s="205"/>
      <c r="BO873" s="205"/>
      <c r="BP873" s="205"/>
      <c r="BQ873" s="205"/>
      <c r="BR873" s="205"/>
      <c r="BS873" s="205"/>
      <c r="BT873" s="205"/>
      <c r="BU873" s="205"/>
      <c r="BV873" s="205"/>
      <c r="BW873" s="205"/>
      <c r="BX873" s="205"/>
      <c r="BY873" s="205"/>
      <c r="BZ873" s="205"/>
      <c r="CA873" s="205"/>
      <c r="CB873" s="205"/>
      <c r="CC873" s="198"/>
      <c r="CD873" s="198"/>
      <c r="CE873" s="198"/>
      <c r="CF873" s="198"/>
      <c r="CG873" s="198"/>
      <c r="CH873" s="198"/>
      <c r="CI873" s="198"/>
      <c r="CJ873" s="198"/>
      <c r="CK873" s="198"/>
      <c r="CL873" s="198"/>
      <c r="CM873" s="198"/>
      <c r="CN873"/>
      <c r="CO873"/>
      <c r="CP873"/>
      <c r="CQ873"/>
      <c r="CR873"/>
      <c r="CS873"/>
      <c r="CT873"/>
      <c r="CU873"/>
      <c r="CV873" s="199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97" customFormat="1" ht="18.75">
      <c r="A874" s="9"/>
      <c r="B874" s="201"/>
      <c r="C874" s="201"/>
      <c r="D874" s="203"/>
      <c r="E874" s="203"/>
      <c r="F874" s="203"/>
      <c r="G874" s="203"/>
      <c r="H874" s="203"/>
      <c r="I874" s="203"/>
      <c r="J874" s="203"/>
      <c r="K874" s="203"/>
      <c r="L874" s="203"/>
      <c r="M874" s="203"/>
      <c r="N874" s="203"/>
      <c r="O874" s="203"/>
      <c r="P874" s="203"/>
      <c r="Q874" s="203"/>
      <c r="R874" s="204"/>
      <c r="S874" s="204"/>
      <c r="T874" s="204"/>
      <c r="U874" s="204"/>
      <c r="V874" s="204"/>
      <c r="W874" s="205"/>
      <c r="X874" s="205"/>
      <c r="Y874" s="205"/>
      <c r="Z874" s="205"/>
      <c r="AA874" s="205"/>
      <c r="AB874" s="205"/>
      <c r="AC874" s="205"/>
      <c r="AD874" s="205"/>
      <c r="AE874" s="205"/>
      <c r="AF874" s="205"/>
      <c r="AG874" s="205"/>
      <c r="AH874" s="206"/>
      <c r="AI874" s="206"/>
      <c r="AJ874" s="205"/>
      <c r="AK874" s="205"/>
      <c r="AL874" s="205"/>
      <c r="AM874" s="205"/>
      <c r="AN874" s="205"/>
      <c r="AO874" s="205"/>
      <c r="AP874" s="205"/>
      <c r="AQ874" s="205"/>
      <c r="AR874" s="205"/>
      <c r="AS874" s="205"/>
      <c r="AT874" s="205"/>
      <c r="AU874" s="205"/>
      <c r="AV874" s="205"/>
      <c r="AW874" s="205"/>
      <c r="AX874" s="205"/>
      <c r="AY874" s="205"/>
      <c r="AZ874" s="205"/>
      <c r="BA874" s="205"/>
      <c r="BB874" s="205"/>
      <c r="BC874" s="205"/>
      <c r="BD874" s="205"/>
      <c r="BE874" s="205"/>
      <c r="BF874" s="205"/>
      <c r="BG874" s="205"/>
      <c r="BH874" s="205"/>
      <c r="BI874" s="205"/>
      <c r="BJ874" s="205"/>
      <c r="BK874" s="205"/>
      <c r="BL874" s="205"/>
      <c r="BM874" s="205"/>
      <c r="BN874" s="205"/>
      <c r="BO874" s="205"/>
      <c r="BP874" s="205"/>
      <c r="BQ874" s="205"/>
      <c r="BR874" s="205"/>
      <c r="BS874" s="205"/>
      <c r="BT874" s="205"/>
      <c r="BU874" s="205"/>
      <c r="BV874" s="205"/>
      <c r="BW874" s="205"/>
      <c r="BX874" s="205"/>
      <c r="BY874" s="205"/>
      <c r="BZ874" s="205"/>
      <c r="CA874" s="205"/>
      <c r="CB874" s="205"/>
      <c r="CC874" s="198"/>
      <c r="CD874" s="198"/>
      <c r="CE874" s="198"/>
      <c r="CF874" s="198"/>
      <c r="CG874" s="198"/>
      <c r="CH874" s="198"/>
      <c r="CI874" s="198"/>
      <c r="CJ874" s="198"/>
      <c r="CK874" s="198"/>
      <c r="CL874" s="198"/>
      <c r="CM874" s="198"/>
      <c r="CN874"/>
      <c r="CO874"/>
      <c r="CP874"/>
      <c r="CQ874"/>
      <c r="CR874"/>
      <c r="CS874"/>
      <c r="CT874"/>
      <c r="CU874"/>
      <c r="CV874" s="199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97" customFormat="1" ht="18.75">
      <c r="A875" s="9"/>
      <c r="B875" s="201"/>
      <c r="C875" s="201"/>
      <c r="D875" s="203"/>
      <c r="E875" s="203"/>
      <c r="F875" s="203"/>
      <c r="G875" s="203"/>
      <c r="H875" s="203"/>
      <c r="I875" s="203"/>
      <c r="J875" s="203"/>
      <c r="K875" s="203"/>
      <c r="L875" s="203"/>
      <c r="M875" s="203"/>
      <c r="N875" s="203"/>
      <c r="O875" s="203"/>
      <c r="P875" s="203"/>
      <c r="Q875" s="203"/>
      <c r="R875" s="204"/>
      <c r="S875" s="204"/>
      <c r="T875" s="204"/>
      <c r="U875" s="204"/>
      <c r="V875" s="204"/>
      <c r="W875" s="205"/>
      <c r="X875" s="205"/>
      <c r="Y875" s="205"/>
      <c r="Z875" s="205"/>
      <c r="AA875" s="205"/>
      <c r="AB875" s="205"/>
      <c r="AC875" s="205"/>
      <c r="AD875" s="205"/>
      <c r="AE875" s="205"/>
      <c r="AF875" s="205"/>
      <c r="AG875" s="205"/>
      <c r="AH875" s="206"/>
      <c r="AI875" s="206"/>
      <c r="AJ875" s="205"/>
      <c r="AK875" s="205"/>
      <c r="AL875" s="205"/>
      <c r="AM875" s="205"/>
      <c r="AN875" s="205"/>
      <c r="AO875" s="205"/>
      <c r="AP875" s="205"/>
      <c r="AQ875" s="205"/>
      <c r="AR875" s="205"/>
      <c r="AS875" s="205"/>
      <c r="AT875" s="205"/>
      <c r="AU875" s="205"/>
      <c r="AV875" s="205"/>
      <c r="AW875" s="205"/>
      <c r="AX875" s="205"/>
      <c r="AY875" s="205"/>
      <c r="AZ875" s="205"/>
      <c r="BA875" s="205"/>
      <c r="BB875" s="205"/>
      <c r="BC875" s="205"/>
      <c r="BD875" s="205"/>
      <c r="BE875" s="205"/>
      <c r="BF875" s="205"/>
      <c r="BG875" s="205"/>
      <c r="BH875" s="205"/>
      <c r="BI875" s="205"/>
      <c r="BJ875" s="205"/>
      <c r="BK875" s="205"/>
      <c r="BL875" s="205"/>
      <c r="BM875" s="205"/>
      <c r="BN875" s="205"/>
      <c r="BO875" s="205"/>
      <c r="BP875" s="205"/>
      <c r="BQ875" s="205"/>
      <c r="BR875" s="205"/>
      <c r="BS875" s="205"/>
      <c r="BT875" s="205"/>
      <c r="BU875" s="205"/>
      <c r="BV875" s="205"/>
      <c r="BW875" s="205"/>
      <c r="BX875" s="205"/>
      <c r="BY875" s="205"/>
      <c r="BZ875" s="205"/>
      <c r="CA875" s="205"/>
      <c r="CB875" s="205"/>
      <c r="CC875" s="198"/>
      <c r="CD875" s="198"/>
      <c r="CE875" s="198"/>
      <c r="CF875" s="198"/>
      <c r="CG875" s="198"/>
      <c r="CH875" s="198"/>
      <c r="CI875" s="198"/>
      <c r="CJ875" s="198"/>
      <c r="CK875" s="198"/>
      <c r="CL875" s="198"/>
      <c r="CM875" s="198"/>
      <c r="CN875"/>
      <c r="CO875"/>
      <c r="CP875"/>
      <c r="CQ875"/>
      <c r="CR875"/>
      <c r="CS875"/>
      <c r="CT875"/>
      <c r="CU875"/>
      <c r="CV875" s="199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97" customFormat="1" ht="18.75">
      <c r="A876" s="9"/>
      <c r="B876" s="201"/>
      <c r="C876" s="201"/>
      <c r="D876" s="203"/>
      <c r="E876" s="203"/>
      <c r="F876" s="203"/>
      <c r="G876" s="203"/>
      <c r="H876" s="203"/>
      <c r="I876" s="203"/>
      <c r="J876" s="203"/>
      <c r="K876" s="203"/>
      <c r="L876" s="203"/>
      <c r="M876" s="203"/>
      <c r="N876" s="203"/>
      <c r="O876" s="203"/>
      <c r="P876" s="203"/>
      <c r="Q876" s="203"/>
      <c r="R876" s="204"/>
      <c r="S876" s="204"/>
      <c r="T876" s="204"/>
      <c r="U876" s="204"/>
      <c r="V876" s="204"/>
      <c r="W876" s="205"/>
      <c r="X876" s="205"/>
      <c r="Y876" s="205"/>
      <c r="Z876" s="205"/>
      <c r="AA876" s="205"/>
      <c r="AB876" s="205"/>
      <c r="AC876" s="205"/>
      <c r="AD876" s="205"/>
      <c r="AE876" s="205"/>
      <c r="AF876" s="205"/>
      <c r="AG876" s="205"/>
      <c r="AH876" s="206"/>
      <c r="AI876" s="206"/>
      <c r="AJ876" s="205"/>
      <c r="AK876" s="205"/>
      <c r="AL876" s="205"/>
      <c r="AM876" s="205"/>
      <c r="AN876" s="205"/>
      <c r="AO876" s="205"/>
      <c r="AP876" s="205"/>
      <c r="AQ876" s="205"/>
      <c r="AR876" s="205"/>
      <c r="AS876" s="205"/>
      <c r="AT876" s="205"/>
      <c r="AU876" s="205"/>
      <c r="AV876" s="205"/>
      <c r="AW876" s="205"/>
      <c r="AX876" s="205"/>
      <c r="AY876" s="205"/>
      <c r="AZ876" s="205"/>
      <c r="BA876" s="205"/>
      <c r="BB876" s="205"/>
      <c r="BC876" s="205"/>
      <c r="BD876" s="205"/>
      <c r="BE876" s="205"/>
      <c r="BF876" s="205"/>
      <c r="BG876" s="205"/>
      <c r="BH876" s="205"/>
      <c r="BI876" s="205"/>
      <c r="BJ876" s="205"/>
      <c r="BK876" s="205"/>
      <c r="BL876" s="205"/>
      <c r="BM876" s="205"/>
      <c r="BN876" s="205"/>
      <c r="BO876" s="205"/>
      <c r="BP876" s="205"/>
      <c r="BQ876" s="205"/>
      <c r="BR876" s="205"/>
      <c r="BS876" s="205"/>
      <c r="BT876" s="205"/>
      <c r="BU876" s="205"/>
      <c r="BV876" s="205"/>
      <c r="BW876" s="205"/>
      <c r="BX876" s="205"/>
      <c r="BY876" s="205"/>
      <c r="BZ876" s="205"/>
      <c r="CA876" s="205"/>
      <c r="CB876" s="205"/>
      <c r="CC876" s="198"/>
      <c r="CD876" s="198"/>
      <c r="CE876" s="198"/>
      <c r="CF876" s="198"/>
      <c r="CG876" s="198"/>
      <c r="CH876" s="198"/>
      <c r="CI876" s="198"/>
      <c r="CJ876" s="198"/>
      <c r="CK876" s="198"/>
      <c r="CL876" s="198"/>
      <c r="CM876" s="198"/>
      <c r="CN876"/>
      <c r="CO876"/>
      <c r="CP876"/>
      <c r="CQ876"/>
      <c r="CR876"/>
      <c r="CS876"/>
      <c r="CT876"/>
      <c r="CU876"/>
      <c r="CV876" s="199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97" customFormat="1" ht="18.75">
      <c r="A877" s="9"/>
      <c r="B877" s="201"/>
      <c r="C877" s="201"/>
      <c r="D877" s="203"/>
      <c r="E877" s="203"/>
      <c r="F877" s="203"/>
      <c r="G877" s="203"/>
      <c r="H877" s="203"/>
      <c r="I877" s="203"/>
      <c r="J877" s="203"/>
      <c r="K877" s="203"/>
      <c r="L877" s="203"/>
      <c r="M877" s="203"/>
      <c r="N877" s="203"/>
      <c r="O877" s="203"/>
      <c r="P877" s="203"/>
      <c r="Q877" s="203"/>
      <c r="R877" s="204"/>
      <c r="S877" s="204"/>
      <c r="T877" s="204"/>
      <c r="U877" s="204"/>
      <c r="V877" s="204"/>
      <c r="W877" s="205"/>
      <c r="X877" s="205"/>
      <c r="Y877" s="205"/>
      <c r="Z877" s="205"/>
      <c r="AA877" s="205"/>
      <c r="AB877" s="205"/>
      <c r="AC877" s="205"/>
      <c r="AD877" s="205"/>
      <c r="AE877" s="205"/>
      <c r="AF877" s="205"/>
      <c r="AG877" s="205"/>
      <c r="AH877" s="206"/>
      <c r="AI877" s="206"/>
      <c r="AJ877" s="205"/>
      <c r="AK877" s="205"/>
      <c r="AL877" s="205"/>
      <c r="AM877" s="205"/>
      <c r="AN877" s="205"/>
      <c r="AO877" s="205"/>
      <c r="AP877" s="205"/>
      <c r="AQ877" s="205"/>
      <c r="AR877" s="205"/>
      <c r="AS877" s="205"/>
      <c r="AT877" s="205"/>
      <c r="AU877" s="205"/>
      <c r="AV877" s="205"/>
      <c r="AW877" s="205"/>
      <c r="AX877" s="205"/>
      <c r="AY877" s="205"/>
      <c r="AZ877" s="205"/>
      <c r="BA877" s="205"/>
      <c r="BB877" s="205"/>
      <c r="BC877" s="205"/>
      <c r="BD877" s="205"/>
      <c r="BE877" s="205"/>
      <c r="BF877" s="205"/>
      <c r="BG877" s="205"/>
      <c r="BH877" s="205"/>
      <c r="BI877" s="205"/>
      <c r="BJ877" s="205"/>
      <c r="BK877" s="205"/>
      <c r="BL877" s="205"/>
      <c r="BM877" s="205"/>
      <c r="BN877" s="205"/>
      <c r="BO877" s="205"/>
      <c r="BP877" s="205"/>
      <c r="BQ877" s="205"/>
      <c r="BR877" s="205"/>
      <c r="BS877" s="205"/>
      <c r="BT877" s="205"/>
      <c r="BU877" s="205"/>
      <c r="BV877" s="205"/>
      <c r="BW877" s="205"/>
      <c r="BX877" s="205"/>
      <c r="BY877" s="205"/>
      <c r="BZ877" s="205"/>
      <c r="CA877" s="205"/>
      <c r="CB877" s="205"/>
      <c r="CC877" s="198"/>
      <c r="CD877" s="198"/>
      <c r="CE877" s="198"/>
      <c r="CF877" s="198"/>
      <c r="CG877" s="198"/>
      <c r="CH877" s="198"/>
      <c r="CI877" s="198"/>
      <c r="CJ877" s="198"/>
      <c r="CK877" s="198"/>
      <c r="CL877" s="198"/>
      <c r="CM877" s="198"/>
      <c r="CN877"/>
      <c r="CO877"/>
      <c r="CP877"/>
      <c r="CQ877"/>
      <c r="CR877"/>
      <c r="CS877"/>
      <c r="CT877"/>
      <c r="CU877"/>
      <c r="CV877" s="199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97" customFormat="1" ht="18.75">
      <c r="A878" s="9"/>
      <c r="B878" s="201"/>
      <c r="C878" s="201"/>
      <c r="D878" s="203"/>
      <c r="E878" s="203"/>
      <c r="F878" s="203"/>
      <c r="G878" s="203"/>
      <c r="H878" s="203"/>
      <c r="I878" s="203"/>
      <c r="J878" s="203"/>
      <c r="K878" s="203"/>
      <c r="L878" s="203"/>
      <c r="M878" s="203"/>
      <c r="N878" s="203"/>
      <c r="O878" s="203"/>
      <c r="P878" s="203"/>
      <c r="Q878" s="203"/>
      <c r="R878" s="204"/>
      <c r="S878" s="204"/>
      <c r="T878" s="204"/>
      <c r="U878" s="204"/>
      <c r="V878" s="204"/>
      <c r="W878" s="205"/>
      <c r="X878" s="205"/>
      <c r="Y878" s="205"/>
      <c r="Z878" s="205"/>
      <c r="AA878" s="205"/>
      <c r="AB878" s="205"/>
      <c r="AC878" s="205"/>
      <c r="AD878" s="205"/>
      <c r="AE878" s="205"/>
      <c r="AF878" s="205"/>
      <c r="AG878" s="205"/>
      <c r="AH878" s="206"/>
      <c r="AI878" s="206"/>
      <c r="AJ878" s="205"/>
      <c r="AK878" s="205"/>
      <c r="AL878" s="205"/>
      <c r="AM878" s="205"/>
      <c r="AN878" s="205"/>
      <c r="AO878" s="205"/>
      <c r="AP878" s="205"/>
      <c r="AQ878" s="205"/>
      <c r="AR878" s="205"/>
      <c r="AS878" s="205"/>
      <c r="AT878" s="205"/>
      <c r="AU878" s="205"/>
      <c r="AV878" s="205"/>
      <c r="AW878" s="205"/>
      <c r="AX878" s="205"/>
      <c r="AY878" s="205"/>
      <c r="AZ878" s="205"/>
      <c r="BA878" s="205"/>
      <c r="BB878" s="205"/>
      <c r="BC878" s="205"/>
      <c r="BD878" s="205"/>
      <c r="BE878" s="205"/>
      <c r="BF878" s="205"/>
      <c r="BG878" s="205"/>
      <c r="BH878" s="205"/>
      <c r="BI878" s="205"/>
      <c r="BJ878" s="205"/>
      <c r="BK878" s="205"/>
      <c r="BL878" s="205"/>
      <c r="BM878" s="205"/>
      <c r="BN878" s="205"/>
      <c r="BO878" s="205"/>
      <c r="BP878" s="205"/>
      <c r="BQ878" s="205"/>
      <c r="BR878" s="205"/>
      <c r="BS878" s="205"/>
      <c r="BT878" s="205"/>
      <c r="BU878" s="205"/>
      <c r="BV878" s="205"/>
      <c r="BW878" s="205"/>
      <c r="BX878" s="205"/>
      <c r="BY878" s="205"/>
      <c r="BZ878" s="205"/>
      <c r="CA878" s="205"/>
      <c r="CB878" s="205"/>
      <c r="CC878" s="198"/>
      <c r="CD878" s="198"/>
      <c r="CE878" s="198"/>
      <c r="CF878" s="198"/>
      <c r="CG878" s="198"/>
      <c r="CH878" s="198"/>
      <c r="CI878" s="198"/>
      <c r="CJ878" s="198"/>
      <c r="CK878" s="198"/>
      <c r="CL878" s="198"/>
      <c r="CM878" s="198"/>
      <c r="CN878"/>
      <c r="CO878"/>
      <c r="CP878"/>
      <c r="CQ878"/>
      <c r="CR878"/>
      <c r="CS878"/>
      <c r="CT878"/>
      <c r="CU878"/>
      <c r="CV878" s="199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97" customFormat="1" ht="18.75">
      <c r="A879" s="9"/>
      <c r="B879" s="201"/>
      <c r="C879" s="201"/>
      <c r="D879" s="203"/>
      <c r="E879" s="203"/>
      <c r="F879" s="203"/>
      <c r="G879" s="203"/>
      <c r="H879" s="203"/>
      <c r="I879" s="203"/>
      <c r="J879" s="203"/>
      <c r="K879" s="203"/>
      <c r="L879" s="203"/>
      <c r="M879" s="203"/>
      <c r="N879" s="203"/>
      <c r="O879" s="203"/>
      <c r="P879" s="203"/>
      <c r="Q879" s="203"/>
      <c r="R879" s="204"/>
      <c r="S879" s="204"/>
      <c r="T879" s="204"/>
      <c r="U879" s="204"/>
      <c r="V879" s="204"/>
      <c r="W879" s="205"/>
      <c r="X879" s="205"/>
      <c r="Y879" s="205"/>
      <c r="Z879" s="205"/>
      <c r="AA879" s="205"/>
      <c r="AB879" s="205"/>
      <c r="AC879" s="205"/>
      <c r="AD879" s="205"/>
      <c r="AE879" s="205"/>
      <c r="AF879" s="205"/>
      <c r="AG879" s="205"/>
      <c r="AH879" s="206"/>
      <c r="AI879" s="206"/>
      <c r="AJ879" s="205"/>
      <c r="AK879" s="205"/>
      <c r="AL879" s="205"/>
      <c r="AM879" s="205"/>
      <c r="AN879" s="205"/>
      <c r="AO879" s="205"/>
      <c r="AP879" s="205"/>
      <c r="AQ879" s="205"/>
      <c r="AR879" s="205"/>
      <c r="AS879" s="205"/>
      <c r="AT879" s="205"/>
      <c r="AU879" s="205"/>
      <c r="AV879" s="205"/>
      <c r="AW879" s="205"/>
      <c r="AX879" s="205"/>
      <c r="AY879" s="205"/>
      <c r="AZ879" s="205"/>
      <c r="BA879" s="205"/>
      <c r="BB879" s="205"/>
      <c r="BC879" s="205"/>
      <c r="BD879" s="205"/>
      <c r="BE879" s="205"/>
      <c r="BF879" s="205"/>
      <c r="BG879" s="205"/>
      <c r="BH879" s="205"/>
      <c r="BI879" s="205"/>
      <c r="BJ879" s="205"/>
      <c r="BK879" s="205"/>
      <c r="BL879" s="205"/>
      <c r="BM879" s="205"/>
      <c r="BN879" s="205"/>
      <c r="BO879" s="205"/>
      <c r="BP879" s="205"/>
      <c r="BQ879" s="205"/>
      <c r="BR879" s="205"/>
      <c r="BS879" s="205"/>
      <c r="BT879" s="205"/>
      <c r="BU879" s="205"/>
      <c r="BV879" s="205"/>
      <c r="BW879" s="205"/>
      <c r="BX879" s="205"/>
      <c r="BY879" s="205"/>
      <c r="BZ879" s="205"/>
      <c r="CA879" s="205"/>
      <c r="CB879" s="205"/>
      <c r="CC879" s="198"/>
      <c r="CD879" s="198"/>
      <c r="CE879" s="198"/>
      <c r="CF879" s="198"/>
      <c r="CG879" s="198"/>
      <c r="CH879" s="198"/>
      <c r="CI879" s="198"/>
      <c r="CJ879" s="198"/>
      <c r="CK879" s="198"/>
      <c r="CL879" s="198"/>
      <c r="CM879" s="198"/>
      <c r="CN879"/>
      <c r="CO879"/>
      <c r="CP879"/>
      <c r="CQ879"/>
      <c r="CR879"/>
      <c r="CS879"/>
      <c r="CT879"/>
      <c r="CU879"/>
      <c r="CV879" s="19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97" customFormat="1" ht="18.75">
      <c r="A880" s="9"/>
      <c r="B880" s="201"/>
      <c r="C880" s="201"/>
      <c r="D880" s="203"/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  <c r="Q880" s="203"/>
      <c r="R880" s="204"/>
      <c r="S880" s="204"/>
      <c r="T880" s="204"/>
      <c r="U880" s="204"/>
      <c r="V880" s="204"/>
      <c r="W880" s="205"/>
      <c r="X880" s="205"/>
      <c r="Y880" s="205"/>
      <c r="Z880" s="205"/>
      <c r="AA880" s="205"/>
      <c r="AB880" s="205"/>
      <c r="AC880" s="205"/>
      <c r="AD880" s="205"/>
      <c r="AE880" s="205"/>
      <c r="AF880" s="205"/>
      <c r="AG880" s="205"/>
      <c r="AH880" s="206"/>
      <c r="AI880" s="206"/>
      <c r="AJ880" s="205"/>
      <c r="AK880" s="205"/>
      <c r="AL880" s="205"/>
      <c r="AM880" s="205"/>
      <c r="AN880" s="205"/>
      <c r="AO880" s="205"/>
      <c r="AP880" s="205"/>
      <c r="AQ880" s="205"/>
      <c r="AR880" s="205"/>
      <c r="AS880" s="205"/>
      <c r="AT880" s="205"/>
      <c r="AU880" s="205"/>
      <c r="AV880" s="205"/>
      <c r="AW880" s="205"/>
      <c r="AX880" s="205"/>
      <c r="AY880" s="205"/>
      <c r="AZ880" s="205"/>
      <c r="BA880" s="205"/>
      <c r="BB880" s="205"/>
      <c r="BC880" s="205"/>
      <c r="BD880" s="205"/>
      <c r="BE880" s="205"/>
      <c r="BF880" s="205"/>
      <c r="BG880" s="205"/>
      <c r="BH880" s="205"/>
      <c r="BI880" s="205"/>
      <c r="BJ880" s="205"/>
      <c r="BK880" s="205"/>
      <c r="BL880" s="205"/>
      <c r="BM880" s="205"/>
      <c r="BN880" s="205"/>
      <c r="BO880" s="205"/>
      <c r="BP880" s="205"/>
      <c r="BQ880" s="205"/>
      <c r="BR880" s="205"/>
      <c r="BS880" s="205"/>
      <c r="BT880" s="205"/>
      <c r="BU880" s="205"/>
      <c r="BV880" s="205"/>
      <c r="BW880" s="205"/>
      <c r="BX880" s="205"/>
      <c r="BY880" s="205"/>
      <c r="BZ880" s="205"/>
      <c r="CA880" s="205"/>
      <c r="CB880" s="205"/>
      <c r="CC880" s="198"/>
      <c r="CD880" s="198"/>
      <c r="CE880" s="198"/>
      <c r="CF880" s="198"/>
      <c r="CG880" s="198"/>
      <c r="CH880" s="198"/>
      <c r="CI880" s="198"/>
      <c r="CJ880" s="198"/>
      <c r="CK880" s="198"/>
      <c r="CL880" s="198"/>
      <c r="CM880" s="198"/>
      <c r="CN880"/>
      <c r="CO880"/>
      <c r="CP880"/>
      <c r="CQ880"/>
      <c r="CR880"/>
      <c r="CS880"/>
      <c r="CT880"/>
      <c r="CU880"/>
      <c r="CV880" s="199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97" customFormat="1" ht="18.75">
      <c r="A881" s="9"/>
      <c r="B881" s="201"/>
      <c r="C881" s="201"/>
      <c r="D881" s="203"/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4"/>
      <c r="S881" s="204"/>
      <c r="T881" s="204"/>
      <c r="U881" s="204"/>
      <c r="V881" s="204"/>
      <c r="W881" s="205"/>
      <c r="X881" s="205"/>
      <c r="Y881" s="205"/>
      <c r="Z881" s="205"/>
      <c r="AA881" s="205"/>
      <c r="AB881" s="205"/>
      <c r="AC881" s="205"/>
      <c r="AD881" s="205"/>
      <c r="AE881" s="205"/>
      <c r="AF881" s="205"/>
      <c r="AG881" s="205"/>
      <c r="AH881" s="206"/>
      <c r="AI881" s="206"/>
      <c r="AJ881" s="205"/>
      <c r="AK881" s="205"/>
      <c r="AL881" s="205"/>
      <c r="AM881" s="205"/>
      <c r="AN881" s="205"/>
      <c r="AO881" s="205"/>
      <c r="AP881" s="205"/>
      <c r="AQ881" s="205"/>
      <c r="AR881" s="205"/>
      <c r="AS881" s="205"/>
      <c r="AT881" s="205"/>
      <c r="AU881" s="205"/>
      <c r="AV881" s="205"/>
      <c r="AW881" s="205"/>
      <c r="AX881" s="205"/>
      <c r="AY881" s="205"/>
      <c r="AZ881" s="205"/>
      <c r="BA881" s="205"/>
      <c r="BB881" s="205"/>
      <c r="BC881" s="205"/>
      <c r="BD881" s="205"/>
      <c r="BE881" s="205"/>
      <c r="BF881" s="205"/>
      <c r="BG881" s="205"/>
      <c r="BH881" s="205"/>
      <c r="BI881" s="205"/>
      <c r="BJ881" s="205"/>
      <c r="BK881" s="205"/>
      <c r="BL881" s="205"/>
      <c r="BM881" s="205"/>
      <c r="BN881" s="205"/>
      <c r="BO881" s="205"/>
      <c r="BP881" s="205"/>
      <c r="BQ881" s="205"/>
      <c r="BR881" s="205"/>
      <c r="BS881" s="205"/>
      <c r="BT881" s="205"/>
      <c r="BU881" s="205"/>
      <c r="BV881" s="205"/>
      <c r="BW881" s="205"/>
      <c r="BX881" s="205"/>
      <c r="BY881" s="205"/>
      <c r="BZ881" s="205"/>
      <c r="CA881" s="205"/>
      <c r="CB881" s="205"/>
      <c r="CC881" s="198"/>
      <c r="CD881" s="198"/>
      <c r="CE881" s="198"/>
      <c r="CF881" s="198"/>
      <c r="CG881" s="198"/>
      <c r="CH881" s="198"/>
      <c r="CI881" s="198"/>
      <c r="CJ881" s="198"/>
      <c r="CK881" s="198"/>
      <c r="CL881" s="198"/>
      <c r="CM881" s="198"/>
      <c r="CN881"/>
      <c r="CO881"/>
      <c r="CP881"/>
      <c r="CQ881"/>
      <c r="CR881"/>
      <c r="CS881"/>
      <c r="CT881"/>
      <c r="CU881"/>
      <c r="CV881" s="199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97" customFormat="1" ht="18.75">
      <c r="A882" s="9"/>
      <c r="B882" s="201"/>
      <c r="C882" s="201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4"/>
      <c r="S882" s="204"/>
      <c r="T882" s="204"/>
      <c r="U882" s="204"/>
      <c r="V882" s="204"/>
      <c r="W882" s="205"/>
      <c r="X882" s="205"/>
      <c r="Y882" s="205"/>
      <c r="Z882" s="205"/>
      <c r="AA882" s="205"/>
      <c r="AB882" s="205"/>
      <c r="AC882" s="205"/>
      <c r="AD882" s="205"/>
      <c r="AE882" s="205"/>
      <c r="AF882" s="205"/>
      <c r="AG882" s="205"/>
      <c r="AH882" s="206"/>
      <c r="AI882" s="206"/>
      <c r="AJ882" s="205"/>
      <c r="AK882" s="205"/>
      <c r="AL882" s="205"/>
      <c r="AM882" s="205"/>
      <c r="AN882" s="205"/>
      <c r="AO882" s="205"/>
      <c r="AP882" s="205"/>
      <c r="AQ882" s="205"/>
      <c r="AR882" s="205"/>
      <c r="AS882" s="205"/>
      <c r="AT882" s="205"/>
      <c r="AU882" s="205"/>
      <c r="AV882" s="205"/>
      <c r="AW882" s="205"/>
      <c r="AX882" s="205"/>
      <c r="AY882" s="205"/>
      <c r="AZ882" s="205"/>
      <c r="BA882" s="205"/>
      <c r="BB882" s="205"/>
      <c r="BC882" s="205"/>
      <c r="BD882" s="205"/>
      <c r="BE882" s="205"/>
      <c r="BF882" s="205"/>
      <c r="BG882" s="205"/>
      <c r="BH882" s="205"/>
      <c r="BI882" s="205"/>
      <c r="BJ882" s="205"/>
      <c r="BK882" s="205"/>
      <c r="BL882" s="205"/>
      <c r="BM882" s="205"/>
      <c r="BN882" s="205"/>
      <c r="BO882" s="205"/>
      <c r="BP882" s="205"/>
      <c r="BQ882" s="205"/>
      <c r="BR882" s="205"/>
      <c r="BS882" s="205"/>
      <c r="BT882" s="205"/>
      <c r="BU882" s="205"/>
      <c r="BV882" s="205"/>
      <c r="BW882" s="205"/>
      <c r="BX882" s="205"/>
      <c r="BY882" s="205"/>
      <c r="BZ882" s="205"/>
      <c r="CA882" s="205"/>
      <c r="CB882" s="205"/>
      <c r="CC882" s="198"/>
      <c r="CD882" s="198"/>
      <c r="CE882" s="198"/>
      <c r="CF882" s="198"/>
      <c r="CG882" s="198"/>
      <c r="CH882" s="198"/>
      <c r="CI882" s="198"/>
      <c r="CJ882" s="198"/>
      <c r="CK882" s="198"/>
      <c r="CL882" s="198"/>
      <c r="CM882" s="198"/>
      <c r="CN882"/>
      <c r="CO882"/>
      <c r="CP882"/>
      <c r="CQ882"/>
      <c r="CR882"/>
      <c r="CS882"/>
      <c r="CT882"/>
      <c r="CU882"/>
      <c r="CV882" s="199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97" customFormat="1" ht="18.75">
      <c r="A883" s="9"/>
      <c r="B883" s="201"/>
      <c r="C883" s="201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4"/>
      <c r="S883" s="204"/>
      <c r="T883" s="204"/>
      <c r="U883" s="204"/>
      <c r="V883" s="204"/>
      <c r="W883" s="205"/>
      <c r="X883" s="205"/>
      <c r="Y883" s="205"/>
      <c r="Z883" s="205"/>
      <c r="AA883" s="205"/>
      <c r="AB883" s="205"/>
      <c r="AC883" s="205"/>
      <c r="AD883" s="205"/>
      <c r="AE883" s="205"/>
      <c r="AF883" s="205"/>
      <c r="AG883" s="205"/>
      <c r="AH883" s="206"/>
      <c r="AI883" s="206"/>
      <c r="AJ883" s="205"/>
      <c r="AK883" s="205"/>
      <c r="AL883" s="205"/>
      <c r="AM883" s="205"/>
      <c r="AN883" s="205"/>
      <c r="AO883" s="205"/>
      <c r="AP883" s="205"/>
      <c r="AQ883" s="205"/>
      <c r="AR883" s="205"/>
      <c r="AS883" s="205"/>
      <c r="AT883" s="205"/>
      <c r="AU883" s="205"/>
      <c r="AV883" s="205"/>
      <c r="AW883" s="205"/>
      <c r="AX883" s="205"/>
      <c r="AY883" s="205"/>
      <c r="AZ883" s="205"/>
      <c r="BA883" s="205"/>
      <c r="BB883" s="205"/>
      <c r="BC883" s="205"/>
      <c r="BD883" s="205"/>
      <c r="BE883" s="205"/>
      <c r="BF883" s="205"/>
      <c r="BG883" s="205"/>
      <c r="BH883" s="205"/>
      <c r="BI883" s="205"/>
      <c r="BJ883" s="205"/>
      <c r="BK883" s="205"/>
      <c r="BL883" s="205"/>
      <c r="BM883" s="205"/>
      <c r="BN883" s="205"/>
      <c r="BO883" s="205"/>
      <c r="BP883" s="205"/>
      <c r="BQ883" s="205"/>
      <c r="BR883" s="205"/>
      <c r="BS883" s="205"/>
      <c r="BT883" s="205"/>
      <c r="BU883" s="205"/>
      <c r="BV883" s="205"/>
      <c r="BW883" s="205"/>
      <c r="BX883" s="205"/>
      <c r="BY883" s="205"/>
      <c r="BZ883" s="205"/>
      <c r="CA883" s="205"/>
      <c r="CB883" s="205"/>
      <c r="CC883" s="198"/>
      <c r="CD883" s="198"/>
      <c r="CE883" s="198"/>
      <c r="CF883" s="198"/>
      <c r="CG883" s="198"/>
      <c r="CH883" s="198"/>
      <c r="CI883" s="198"/>
      <c r="CJ883" s="198"/>
      <c r="CK883" s="198"/>
      <c r="CL883" s="198"/>
      <c r="CM883" s="198"/>
      <c r="CN883"/>
      <c r="CO883"/>
      <c r="CP883"/>
      <c r="CQ883"/>
      <c r="CR883"/>
      <c r="CS883"/>
      <c r="CT883"/>
      <c r="CU883"/>
      <c r="CV883" s="199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97" customFormat="1" ht="18.75">
      <c r="A884" s="9"/>
      <c r="B884" s="201"/>
      <c r="C884" s="201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4"/>
      <c r="S884" s="204"/>
      <c r="T884" s="204"/>
      <c r="U884" s="204"/>
      <c r="V884" s="204"/>
      <c r="W884" s="205"/>
      <c r="X884" s="205"/>
      <c r="Y884" s="205"/>
      <c r="Z884" s="205"/>
      <c r="AA884" s="205"/>
      <c r="AB884" s="205"/>
      <c r="AC884" s="205"/>
      <c r="AD884" s="205"/>
      <c r="AE884" s="205"/>
      <c r="AF884" s="205"/>
      <c r="AG884" s="205"/>
      <c r="AH884" s="206"/>
      <c r="AI884" s="206"/>
      <c r="AJ884" s="205"/>
      <c r="AK884" s="205"/>
      <c r="AL884" s="205"/>
      <c r="AM884" s="205"/>
      <c r="AN884" s="205"/>
      <c r="AO884" s="205"/>
      <c r="AP884" s="205"/>
      <c r="AQ884" s="205"/>
      <c r="AR884" s="205"/>
      <c r="AS884" s="205"/>
      <c r="AT884" s="205"/>
      <c r="AU884" s="205"/>
      <c r="AV884" s="205"/>
      <c r="AW884" s="205"/>
      <c r="AX884" s="205"/>
      <c r="AY884" s="205"/>
      <c r="AZ884" s="205"/>
      <c r="BA884" s="205"/>
      <c r="BB884" s="205"/>
      <c r="BC884" s="205"/>
      <c r="BD884" s="205"/>
      <c r="BE884" s="205"/>
      <c r="BF884" s="205"/>
      <c r="BG884" s="205"/>
      <c r="BH884" s="205"/>
      <c r="BI884" s="205"/>
      <c r="BJ884" s="205"/>
      <c r="BK884" s="205"/>
      <c r="BL884" s="205"/>
      <c r="BM884" s="205"/>
      <c r="BN884" s="205"/>
      <c r="BO884" s="205"/>
      <c r="BP884" s="205"/>
      <c r="BQ884" s="205"/>
      <c r="BR884" s="205"/>
      <c r="BS884" s="205"/>
      <c r="BT884" s="205"/>
      <c r="BU884" s="205"/>
      <c r="BV884" s="205"/>
      <c r="BW884" s="205"/>
      <c r="BX884" s="205"/>
      <c r="BY884" s="205"/>
      <c r="BZ884" s="205"/>
      <c r="CA884" s="205"/>
      <c r="CB884" s="205"/>
      <c r="CC884" s="198"/>
      <c r="CD884" s="198"/>
      <c r="CE884" s="198"/>
      <c r="CF884" s="198"/>
      <c r="CG884" s="198"/>
      <c r="CH884" s="198"/>
      <c r="CI884" s="198"/>
      <c r="CJ884" s="198"/>
      <c r="CK884" s="198"/>
      <c r="CL884" s="198"/>
      <c r="CM884" s="198"/>
      <c r="CN884"/>
      <c r="CO884"/>
      <c r="CP884"/>
      <c r="CQ884"/>
      <c r="CR884"/>
      <c r="CS884"/>
      <c r="CT884"/>
      <c r="CU884"/>
      <c r="CV884" s="199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97" customFormat="1" ht="18.75">
      <c r="A885" s="9"/>
      <c r="B885" s="201"/>
      <c r="C885" s="201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4"/>
      <c r="S885" s="204"/>
      <c r="T885" s="204"/>
      <c r="U885" s="204"/>
      <c r="V885" s="204"/>
      <c r="W885" s="205"/>
      <c r="X885" s="205"/>
      <c r="Y885" s="205"/>
      <c r="Z885" s="205"/>
      <c r="AA885" s="205"/>
      <c r="AB885" s="205"/>
      <c r="AC885" s="205"/>
      <c r="AD885" s="205"/>
      <c r="AE885" s="205"/>
      <c r="AF885" s="205"/>
      <c r="AG885" s="205"/>
      <c r="AH885" s="206"/>
      <c r="AI885" s="206"/>
      <c r="AJ885" s="205"/>
      <c r="AK885" s="205"/>
      <c r="AL885" s="205"/>
      <c r="AM885" s="205"/>
      <c r="AN885" s="205"/>
      <c r="AO885" s="205"/>
      <c r="AP885" s="205"/>
      <c r="AQ885" s="205"/>
      <c r="AR885" s="205"/>
      <c r="AS885" s="205"/>
      <c r="AT885" s="205"/>
      <c r="AU885" s="205"/>
      <c r="AV885" s="205"/>
      <c r="AW885" s="205"/>
      <c r="AX885" s="205"/>
      <c r="AY885" s="205"/>
      <c r="AZ885" s="205"/>
      <c r="BA885" s="205"/>
      <c r="BB885" s="205"/>
      <c r="BC885" s="205"/>
      <c r="BD885" s="205"/>
      <c r="BE885" s="205"/>
      <c r="BF885" s="205"/>
      <c r="BG885" s="205"/>
      <c r="BH885" s="205"/>
      <c r="BI885" s="205"/>
      <c r="BJ885" s="205"/>
      <c r="BK885" s="205"/>
      <c r="BL885" s="205"/>
      <c r="BM885" s="205"/>
      <c r="BN885" s="205"/>
      <c r="BO885" s="205"/>
      <c r="BP885" s="205"/>
      <c r="BQ885" s="205"/>
      <c r="BR885" s="205"/>
      <c r="BS885" s="205"/>
      <c r="BT885" s="205"/>
      <c r="BU885" s="205"/>
      <c r="BV885" s="205"/>
      <c r="BW885" s="205"/>
      <c r="BX885" s="205"/>
      <c r="BY885" s="205"/>
      <c r="BZ885" s="205"/>
      <c r="CA885" s="205"/>
      <c r="CB885" s="205"/>
      <c r="CC885" s="198"/>
      <c r="CD885" s="198"/>
      <c r="CE885" s="198"/>
      <c r="CF885" s="198"/>
      <c r="CG885" s="198"/>
      <c r="CH885" s="198"/>
      <c r="CI885" s="198"/>
      <c r="CJ885" s="198"/>
      <c r="CK885" s="198"/>
      <c r="CL885" s="198"/>
      <c r="CM885" s="198"/>
      <c r="CN885"/>
      <c r="CO885"/>
      <c r="CP885"/>
      <c r="CQ885"/>
      <c r="CR885"/>
      <c r="CS885"/>
      <c r="CT885"/>
      <c r="CU885"/>
      <c r="CV885" s="199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97" customFormat="1" ht="18.75">
      <c r="A886" s="9"/>
      <c r="B886" s="201"/>
      <c r="C886" s="201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4"/>
      <c r="S886" s="204"/>
      <c r="T886" s="204"/>
      <c r="U886" s="204"/>
      <c r="V886" s="204"/>
      <c r="W886" s="205"/>
      <c r="X886" s="205"/>
      <c r="Y886" s="205"/>
      <c r="Z886" s="205"/>
      <c r="AA886" s="205"/>
      <c r="AB886" s="205"/>
      <c r="AC886" s="205"/>
      <c r="AD886" s="205"/>
      <c r="AE886" s="205"/>
      <c r="AF886" s="205"/>
      <c r="AG886" s="205"/>
      <c r="AH886" s="206"/>
      <c r="AI886" s="206"/>
      <c r="AJ886" s="205"/>
      <c r="AK886" s="205"/>
      <c r="AL886" s="205"/>
      <c r="AM886" s="205"/>
      <c r="AN886" s="205"/>
      <c r="AO886" s="205"/>
      <c r="AP886" s="205"/>
      <c r="AQ886" s="205"/>
      <c r="AR886" s="205"/>
      <c r="AS886" s="205"/>
      <c r="AT886" s="205"/>
      <c r="AU886" s="205"/>
      <c r="AV886" s="205"/>
      <c r="AW886" s="205"/>
      <c r="AX886" s="205"/>
      <c r="AY886" s="205"/>
      <c r="AZ886" s="205"/>
      <c r="BA886" s="205"/>
      <c r="BB886" s="205"/>
      <c r="BC886" s="205"/>
      <c r="BD886" s="205"/>
      <c r="BE886" s="205"/>
      <c r="BF886" s="205"/>
      <c r="BG886" s="205"/>
      <c r="BH886" s="205"/>
      <c r="BI886" s="205"/>
      <c r="BJ886" s="205"/>
      <c r="BK886" s="205"/>
      <c r="BL886" s="205"/>
      <c r="BM886" s="205"/>
      <c r="BN886" s="205"/>
      <c r="BO886" s="205"/>
      <c r="BP886" s="205"/>
      <c r="BQ886" s="205"/>
      <c r="BR886" s="205"/>
      <c r="BS886" s="205"/>
      <c r="BT886" s="205"/>
      <c r="BU886" s="205"/>
      <c r="BV886" s="205"/>
      <c r="BW886" s="205"/>
      <c r="BX886" s="205"/>
      <c r="BY886" s="205"/>
      <c r="BZ886" s="205"/>
      <c r="CA886" s="205"/>
      <c r="CB886" s="205"/>
      <c r="CC886" s="198"/>
      <c r="CD886" s="198"/>
      <c r="CE886" s="198"/>
      <c r="CF886" s="198"/>
      <c r="CG886" s="198"/>
      <c r="CH886" s="198"/>
      <c r="CI886" s="198"/>
      <c r="CJ886" s="198"/>
      <c r="CK886" s="198"/>
      <c r="CL886" s="198"/>
      <c r="CM886" s="198"/>
      <c r="CN886"/>
      <c r="CO886"/>
      <c r="CP886"/>
      <c r="CQ886"/>
      <c r="CR886"/>
      <c r="CS886"/>
      <c r="CT886"/>
      <c r="CU886"/>
      <c r="CV886" s="199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97" customFormat="1" ht="18.75">
      <c r="A887" s="9"/>
      <c r="B887" s="201"/>
      <c r="C887" s="201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4"/>
      <c r="S887" s="204"/>
      <c r="T887" s="204"/>
      <c r="U887" s="204"/>
      <c r="V887" s="204"/>
      <c r="W887" s="205"/>
      <c r="X887" s="205"/>
      <c r="Y887" s="205"/>
      <c r="Z887" s="205"/>
      <c r="AA887" s="205"/>
      <c r="AB887" s="205"/>
      <c r="AC887" s="205"/>
      <c r="AD887" s="205"/>
      <c r="AE887" s="205"/>
      <c r="AF887" s="205"/>
      <c r="AG887" s="205"/>
      <c r="AH887" s="206"/>
      <c r="AI887" s="206"/>
      <c r="AJ887" s="205"/>
      <c r="AK887" s="205"/>
      <c r="AL887" s="205"/>
      <c r="AM887" s="205"/>
      <c r="AN887" s="205"/>
      <c r="AO887" s="205"/>
      <c r="AP887" s="205"/>
      <c r="AQ887" s="205"/>
      <c r="AR887" s="205"/>
      <c r="AS887" s="205"/>
      <c r="AT887" s="205"/>
      <c r="AU887" s="205"/>
      <c r="AV887" s="205"/>
      <c r="AW887" s="205"/>
      <c r="AX887" s="205"/>
      <c r="AY887" s="205"/>
      <c r="AZ887" s="205"/>
      <c r="BA887" s="205"/>
      <c r="BB887" s="205"/>
      <c r="BC887" s="205"/>
      <c r="BD887" s="205"/>
      <c r="BE887" s="205"/>
      <c r="BF887" s="205"/>
      <c r="BG887" s="205"/>
      <c r="BH887" s="205"/>
      <c r="BI887" s="205"/>
      <c r="BJ887" s="205"/>
      <c r="BK887" s="205"/>
      <c r="BL887" s="205"/>
      <c r="BM887" s="205"/>
      <c r="BN887" s="205"/>
      <c r="BO887" s="205"/>
      <c r="BP887" s="205"/>
      <c r="BQ887" s="205"/>
      <c r="BR887" s="205"/>
      <c r="BS887" s="205"/>
      <c r="BT887" s="205"/>
      <c r="BU887" s="205"/>
      <c r="BV887" s="205"/>
      <c r="BW887" s="205"/>
      <c r="BX887" s="205"/>
      <c r="BY887" s="205"/>
      <c r="BZ887" s="205"/>
      <c r="CA887" s="205"/>
      <c r="CB887" s="205"/>
      <c r="CC887" s="198"/>
      <c r="CD887" s="198"/>
      <c r="CE887" s="198"/>
      <c r="CF887" s="198"/>
      <c r="CG887" s="198"/>
      <c r="CH887" s="198"/>
      <c r="CI887" s="198"/>
      <c r="CJ887" s="198"/>
      <c r="CK887" s="198"/>
      <c r="CL887" s="198"/>
      <c r="CM887" s="198"/>
      <c r="CN887"/>
      <c r="CO887"/>
      <c r="CP887"/>
      <c r="CQ887"/>
      <c r="CR887"/>
      <c r="CS887"/>
      <c r="CT887"/>
      <c r="CU887"/>
      <c r="CV887" s="199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97" customFormat="1" ht="18.75">
      <c r="A888" s="9"/>
      <c r="B888" s="201"/>
      <c r="C888" s="201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4"/>
      <c r="S888" s="204"/>
      <c r="T888" s="204"/>
      <c r="U888" s="204"/>
      <c r="V888" s="204"/>
      <c r="W888" s="205"/>
      <c r="X888" s="205"/>
      <c r="Y888" s="205"/>
      <c r="Z888" s="205"/>
      <c r="AA888" s="205"/>
      <c r="AB888" s="205"/>
      <c r="AC888" s="205"/>
      <c r="AD888" s="205"/>
      <c r="AE888" s="205"/>
      <c r="AF888" s="205"/>
      <c r="AG888" s="205"/>
      <c r="AH888" s="206"/>
      <c r="AI888" s="206"/>
      <c r="AJ888" s="205"/>
      <c r="AK888" s="205"/>
      <c r="AL888" s="205"/>
      <c r="AM888" s="205"/>
      <c r="AN888" s="205"/>
      <c r="AO888" s="205"/>
      <c r="AP888" s="205"/>
      <c r="AQ888" s="205"/>
      <c r="AR888" s="205"/>
      <c r="AS888" s="205"/>
      <c r="AT888" s="205"/>
      <c r="AU888" s="205"/>
      <c r="AV888" s="205"/>
      <c r="AW888" s="205"/>
      <c r="AX888" s="205"/>
      <c r="AY888" s="205"/>
      <c r="AZ888" s="205"/>
      <c r="BA888" s="205"/>
      <c r="BB888" s="205"/>
      <c r="BC888" s="205"/>
      <c r="BD888" s="205"/>
      <c r="BE888" s="205"/>
      <c r="BF888" s="205"/>
      <c r="BG888" s="205"/>
      <c r="BH888" s="205"/>
      <c r="BI888" s="205"/>
      <c r="BJ888" s="205"/>
      <c r="BK888" s="205"/>
      <c r="BL888" s="205"/>
      <c r="BM888" s="205"/>
      <c r="BN888" s="205"/>
      <c r="BO888" s="205"/>
      <c r="BP888" s="205"/>
      <c r="BQ888" s="205"/>
      <c r="BR888" s="205"/>
      <c r="BS888" s="205"/>
      <c r="BT888" s="205"/>
      <c r="BU888" s="205"/>
      <c r="BV888" s="205"/>
      <c r="BW888" s="205"/>
      <c r="BX888" s="205"/>
      <c r="BY888" s="205"/>
      <c r="BZ888" s="205"/>
      <c r="CA888" s="205"/>
      <c r="CB888" s="205"/>
      <c r="CC888" s="198"/>
      <c r="CD888" s="198"/>
      <c r="CE888" s="198"/>
      <c r="CF888" s="198"/>
      <c r="CG888" s="198"/>
      <c r="CH888" s="198"/>
      <c r="CI888" s="198"/>
      <c r="CJ888" s="198"/>
      <c r="CK888" s="198"/>
      <c r="CL888" s="198"/>
      <c r="CM888" s="198"/>
      <c r="CN888"/>
      <c r="CO888"/>
      <c r="CP888"/>
      <c r="CQ888"/>
      <c r="CR888"/>
      <c r="CS888"/>
      <c r="CT888"/>
      <c r="CU888"/>
      <c r="CV888" s="199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97" customFormat="1" ht="18.75">
      <c r="A889" s="9"/>
      <c r="B889" s="201"/>
      <c r="C889" s="201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4"/>
      <c r="S889" s="204"/>
      <c r="T889" s="204"/>
      <c r="U889" s="204"/>
      <c r="V889" s="204"/>
      <c r="W889" s="205"/>
      <c r="X889" s="205"/>
      <c r="Y889" s="205"/>
      <c r="Z889" s="205"/>
      <c r="AA889" s="205"/>
      <c r="AB889" s="205"/>
      <c r="AC889" s="205"/>
      <c r="AD889" s="205"/>
      <c r="AE889" s="205"/>
      <c r="AF889" s="205"/>
      <c r="AG889" s="205"/>
      <c r="AH889" s="206"/>
      <c r="AI889" s="206"/>
      <c r="AJ889" s="205"/>
      <c r="AK889" s="205"/>
      <c r="AL889" s="205"/>
      <c r="AM889" s="205"/>
      <c r="AN889" s="205"/>
      <c r="AO889" s="205"/>
      <c r="AP889" s="205"/>
      <c r="AQ889" s="205"/>
      <c r="AR889" s="205"/>
      <c r="AS889" s="205"/>
      <c r="AT889" s="205"/>
      <c r="AU889" s="205"/>
      <c r="AV889" s="205"/>
      <c r="AW889" s="205"/>
      <c r="AX889" s="205"/>
      <c r="AY889" s="205"/>
      <c r="AZ889" s="205"/>
      <c r="BA889" s="205"/>
      <c r="BB889" s="205"/>
      <c r="BC889" s="205"/>
      <c r="BD889" s="205"/>
      <c r="BE889" s="205"/>
      <c r="BF889" s="205"/>
      <c r="BG889" s="205"/>
      <c r="BH889" s="205"/>
      <c r="BI889" s="205"/>
      <c r="BJ889" s="205"/>
      <c r="BK889" s="205"/>
      <c r="BL889" s="205"/>
      <c r="BM889" s="205"/>
      <c r="BN889" s="205"/>
      <c r="BO889" s="205"/>
      <c r="BP889" s="205"/>
      <c r="BQ889" s="205"/>
      <c r="BR889" s="205"/>
      <c r="BS889" s="205"/>
      <c r="BT889" s="205"/>
      <c r="BU889" s="205"/>
      <c r="BV889" s="205"/>
      <c r="BW889" s="205"/>
      <c r="BX889" s="205"/>
      <c r="BY889" s="205"/>
      <c r="BZ889" s="205"/>
      <c r="CA889" s="205"/>
      <c r="CB889" s="205"/>
      <c r="CC889" s="198"/>
      <c r="CD889" s="198"/>
      <c r="CE889" s="198"/>
      <c r="CF889" s="198"/>
      <c r="CG889" s="198"/>
      <c r="CH889" s="198"/>
      <c r="CI889" s="198"/>
      <c r="CJ889" s="198"/>
      <c r="CK889" s="198"/>
      <c r="CL889" s="198"/>
      <c r="CM889" s="198"/>
      <c r="CN889"/>
      <c r="CO889"/>
      <c r="CP889"/>
      <c r="CQ889"/>
      <c r="CR889"/>
      <c r="CS889"/>
      <c r="CT889"/>
      <c r="CU889"/>
      <c r="CV889" s="19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97" customFormat="1" ht="18.75">
      <c r="A890" s="9"/>
      <c r="B890" s="201"/>
      <c r="C890" s="201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4"/>
      <c r="S890" s="204"/>
      <c r="T890" s="204"/>
      <c r="U890" s="204"/>
      <c r="V890" s="204"/>
      <c r="W890" s="205"/>
      <c r="X890" s="205"/>
      <c r="Y890" s="205"/>
      <c r="Z890" s="205"/>
      <c r="AA890" s="205"/>
      <c r="AB890" s="205"/>
      <c r="AC890" s="205"/>
      <c r="AD890" s="205"/>
      <c r="AE890" s="205"/>
      <c r="AF890" s="205"/>
      <c r="AG890" s="205"/>
      <c r="AH890" s="206"/>
      <c r="AI890" s="206"/>
      <c r="AJ890" s="205"/>
      <c r="AK890" s="205"/>
      <c r="AL890" s="205"/>
      <c r="AM890" s="205"/>
      <c r="AN890" s="205"/>
      <c r="AO890" s="205"/>
      <c r="AP890" s="205"/>
      <c r="AQ890" s="205"/>
      <c r="AR890" s="205"/>
      <c r="AS890" s="205"/>
      <c r="AT890" s="205"/>
      <c r="AU890" s="205"/>
      <c r="AV890" s="205"/>
      <c r="AW890" s="205"/>
      <c r="AX890" s="205"/>
      <c r="AY890" s="205"/>
      <c r="AZ890" s="205"/>
      <c r="BA890" s="205"/>
      <c r="BB890" s="205"/>
      <c r="BC890" s="205"/>
      <c r="BD890" s="205"/>
      <c r="BE890" s="205"/>
      <c r="BF890" s="205"/>
      <c r="BG890" s="205"/>
      <c r="BH890" s="205"/>
      <c r="BI890" s="205"/>
      <c r="BJ890" s="205"/>
      <c r="BK890" s="205"/>
      <c r="BL890" s="205"/>
      <c r="BM890" s="205"/>
      <c r="BN890" s="205"/>
      <c r="BO890" s="205"/>
      <c r="BP890" s="205"/>
      <c r="BQ890" s="205"/>
      <c r="BR890" s="205"/>
      <c r="BS890" s="205"/>
      <c r="BT890" s="205"/>
      <c r="BU890" s="205"/>
      <c r="BV890" s="205"/>
      <c r="BW890" s="205"/>
      <c r="BX890" s="205"/>
      <c r="BY890" s="205"/>
      <c r="BZ890" s="205"/>
      <c r="CA890" s="205"/>
      <c r="CB890" s="205"/>
      <c r="CC890" s="198"/>
      <c r="CD890" s="198"/>
      <c r="CE890" s="198"/>
      <c r="CF890" s="198"/>
      <c r="CG890" s="198"/>
      <c r="CH890" s="198"/>
      <c r="CI890" s="198"/>
      <c r="CJ890" s="198"/>
      <c r="CK890" s="198"/>
      <c r="CL890" s="198"/>
      <c r="CM890" s="198"/>
      <c r="CN890"/>
      <c r="CO890"/>
      <c r="CP890"/>
      <c r="CQ890"/>
      <c r="CR890"/>
      <c r="CS890"/>
      <c r="CT890"/>
      <c r="CU890"/>
      <c r="CV890" s="199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97" customFormat="1" ht="18.75">
      <c r="A891" s="9"/>
      <c r="B891" s="201"/>
      <c r="C891" s="201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4"/>
      <c r="S891" s="204"/>
      <c r="T891" s="204"/>
      <c r="U891" s="204"/>
      <c r="V891" s="204"/>
      <c r="W891" s="205"/>
      <c r="X891" s="205"/>
      <c r="Y891" s="205"/>
      <c r="Z891" s="205"/>
      <c r="AA891" s="205"/>
      <c r="AB891" s="205"/>
      <c r="AC891" s="205"/>
      <c r="AD891" s="205"/>
      <c r="AE891" s="205"/>
      <c r="AF891" s="205"/>
      <c r="AG891" s="205"/>
      <c r="AH891" s="206"/>
      <c r="AI891" s="206"/>
      <c r="AJ891" s="205"/>
      <c r="AK891" s="205"/>
      <c r="AL891" s="205"/>
      <c r="AM891" s="205"/>
      <c r="AN891" s="205"/>
      <c r="AO891" s="205"/>
      <c r="AP891" s="205"/>
      <c r="AQ891" s="205"/>
      <c r="AR891" s="205"/>
      <c r="AS891" s="205"/>
      <c r="AT891" s="205"/>
      <c r="AU891" s="205"/>
      <c r="AV891" s="205"/>
      <c r="AW891" s="205"/>
      <c r="AX891" s="205"/>
      <c r="AY891" s="205"/>
      <c r="AZ891" s="205"/>
      <c r="BA891" s="205"/>
      <c r="BB891" s="205"/>
      <c r="BC891" s="205"/>
      <c r="BD891" s="205"/>
      <c r="BE891" s="205"/>
      <c r="BF891" s="205"/>
      <c r="BG891" s="205"/>
      <c r="BH891" s="205"/>
      <c r="BI891" s="205"/>
      <c r="BJ891" s="205"/>
      <c r="BK891" s="205"/>
      <c r="BL891" s="205"/>
      <c r="BM891" s="205"/>
      <c r="BN891" s="205"/>
      <c r="BO891" s="205"/>
      <c r="BP891" s="205"/>
      <c r="BQ891" s="205"/>
      <c r="BR891" s="205"/>
      <c r="BS891" s="205"/>
      <c r="BT891" s="205"/>
      <c r="BU891" s="205"/>
      <c r="BV891" s="205"/>
      <c r="BW891" s="205"/>
      <c r="BX891" s="205"/>
      <c r="BY891" s="205"/>
      <c r="BZ891" s="205"/>
      <c r="CA891" s="205"/>
      <c r="CB891" s="205"/>
      <c r="CC891" s="198"/>
      <c r="CD891" s="198"/>
      <c r="CE891" s="198"/>
      <c r="CF891" s="198"/>
      <c r="CG891" s="198"/>
      <c r="CH891" s="198"/>
      <c r="CI891" s="198"/>
      <c r="CJ891" s="198"/>
      <c r="CK891" s="198"/>
      <c r="CL891" s="198"/>
      <c r="CM891" s="198"/>
      <c r="CN891"/>
      <c r="CO891"/>
      <c r="CP891"/>
      <c r="CQ891"/>
      <c r="CR891"/>
      <c r="CS891"/>
      <c r="CT891"/>
      <c r="CU891"/>
      <c r="CV891" s="199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97" customFormat="1" ht="18.75">
      <c r="A892" s="9"/>
      <c r="B892" s="201"/>
      <c r="C892" s="201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4"/>
      <c r="S892" s="204"/>
      <c r="T892" s="204"/>
      <c r="U892" s="204"/>
      <c r="V892" s="204"/>
      <c r="W892" s="205"/>
      <c r="X892" s="205"/>
      <c r="Y892" s="205"/>
      <c r="Z892" s="205"/>
      <c r="AA892" s="205"/>
      <c r="AB892" s="205"/>
      <c r="AC892" s="205"/>
      <c r="AD892" s="205"/>
      <c r="AE892" s="205"/>
      <c r="AF892" s="205"/>
      <c r="AG892" s="205"/>
      <c r="AH892" s="206"/>
      <c r="AI892" s="206"/>
      <c r="AJ892" s="205"/>
      <c r="AK892" s="205"/>
      <c r="AL892" s="205"/>
      <c r="AM892" s="205"/>
      <c r="AN892" s="205"/>
      <c r="AO892" s="205"/>
      <c r="AP892" s="205"/>
      <c r="AQ892" s="205"/>
      <c r="AR892" s="205"/>
      <c r="AS892" s="205"/>
      <c r="AT892" s="205"/>
      <c r="AU892" s="205"/>
      <c r="AV892" s="205"/>
      <c r="AW892" s="205"/>
      <c r="AX892" s="205"/>
      <c r="AY892" s="205"/>
      <c r="AZ892" s="205"/>
      <c r="BA892" s="205"/>
      <c r="BB892" s="205"/>
      <c r="BC892" s="205"/>
      <c r="BD892" s="205"/>
      <c r="BE892" s="205"/>
      <c r="BF892" s="205"/>
      <c r="BG892" s="205"/>
      <c r="BH892" s="205"/>
      <c r="BI892" s="205"/>
      <c r="BJ892" s="205"/>
      <c r="BK892" s="205"/>
      <c r="BL892" s="205"/>
      <c r="BM892" s="205"/>
      <c r="BN892" s="205"/>
      <c r="BO892" s="205"/>
      <c r="BP892" s="205"/>
      <c r="BQ892" s="205"/>
      <c r="BR892" s="205"/>
      <c r="BS892" s="205"/>
      <c r="BT892" s="205"/>
      <c r="BU892" s="205"/>
      <c r="BV892" s="205"/>
      <c r="BW892" s="205"/>
      <c r="BX892" s="205"/>
      <c r="BY892" s="205"/>
      <c r="BZ892" s="205"/>
      <c r="CA892" s="205"/>
      <c r="CB892" s="205"/>
      <c r="CC892" s="198"/>
      <c r="CD892" s="198"/>
      <c r="CE892" s="198"/>
      <c r="CF892" s="198"/>
      <c r="CG892" s="198"/>
      <c r="CH892" s="198"/>
      <c r="CI892" s="198"/>
      <c r="CJ892" s="198"/>
      <c r="CK892" s="198"/>
      <c r="CL892" s="198"/>
      <c r="CM892" s="198"/>
      <c r="CN892"/>
      <c r="CO892"/>
      <c r="CP892"/>
      <c r="CQ892"/>
      <c r="CR892"/>
      <c r="CS892"/>
      <c r="CT892"/>
      <c r="CU892"/>
      <c r="CV892" s="199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97" customFormat="1" ht="18.75">
      <c r="A893" s="9"/>
      <c r="B893" s="201"/>
      <c r="C893" s="201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4"/>
      <c r="S893" s="204"/>
      <c r="T893" s="204"/>
      <c r="U893" s="204"/>
      <c r="V893" s="204"/>
      <c r="W893" s="205"/>
      <c r="X893" s="205"/>
      <c r="Y893" s="205"/>
      <c r="Z893" s="205"/>
      <c r="AA893" s="205"/>
      <c r="AB893" s="205"/>
      <c r="AC893" s="205"/>
      <c r="AD893" s="205"/>
      <c r="AE893" s="205"/>
      <c r="AF893" s="205"/>
      <c r="AG893" s="205"/>
      <c r="AH893" s="206"/>
      <c r="AI893" s="206"/>
      <c r="AJ893" s="205"/>
      <c r="AK893" s="205"/>
      <c r="AL893" s="205"/>
      <c r="AM893" s="205"/>
      <c r="AN893" s="205"/>
      <c r="AO893" s="205"/>
      <c r="AP893" s="205"/>
      <c r="AQ893" s="205"/>
      <c r="AR893" s="205"/>
      <c r="AS893" s="205"/>
      <c r="AT893" s="205"/>
      <c r="AU893" s="205"/>
      <c r="AV893" s="205"/>
      <c r="AW893" s="205"/>
      <c r="AX893" s="205"/>
      <c r="AY893" s="205"/>
      <c r="AZ893" s="205"/>
      <c r="BA893" s="205"/>
      <c r="BB893" s="205"/>
      <c r="BC893" s="205"/>
      <c r="BD893" s="205"/>
      <c r="BE893" s="205"/>
      <c r="BF893" s="205"/>
      <c r="BG893" s="205"/>
      <c r="BH893" s="205"/>
      <c r="BI893" s="205"/>
      <c r="BJ893" s="205"/>
      <c r="BK893" s="205"/>
      <c r="BL893" s="205"/>
      <c r="BM893" s="205"/>
      <c r="BN893" s="205"/>
      <c r="BO893" s="205"/>
      <c r="BP893" s="205"/>
      <c r="BQ893" s="205"/>
      <c r="BR893" s="205"/>
      <c r="BS893" s="205"/>
      <c r="BT893" s="205"/>
      <c r="BU893" s="205"/>
      <c r="BV893" s="205"/>
      <c r="BW893" s="205"/>
      <c r="BX893" s="205"/>
      <c r="BY893" s="205"/>
      <c r="BZ893" s="205"/>
      <c r="CA893" s="205"/>
      <c r="CB893" s="205"/>
      <c r="CC893" s="198"/>
      <c r="CD893" s="198"/>
      <c r="CE893" s="198"/>
      <c r="CF893" s="198"/>
      <c r="CG893" s="198"/>
      <c r="CH893" s="198"/>
      <c r="CI893" s="198"/>
      <c r="CJ893" s="198"/>
      <c r="CK893" s="198"/>
      <c r="CL893" s="198"/>
      <c r="CM893" s="198"/>
      <c r="CN893"/>
      <c r="CO893"/>
      <c r="CP893"/>
      <c r="CQ893"/>
      <c r="CR893"/>
      <c r="CS893"/>
      <c r="CT893"/>
      <c r="CU893"/>
      <c r="CV893" s="199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97" customFormat="1" ht="18.75">
      <c r="A894" s="9"/>
      <c r="B894" s="201"/>
      <c r="C894" s="201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4"/>
      <c r="S894" s="204"/>
      <c r="T894" s="204"/>
      <c r="U894" s="204"/>
      <c r="V894" s="204"/>
      <c r="W894" s="205"/>
      <c r="X894" s="205"/>
      <c r="Y894" s="205"/>
      <c r="Z894" s="205"/>
      <c r="AA894" s="205"/>
      <c r="AB894" s="205"/>
      <c r="AC894" s="205"/>
      <c r="AD894" s="205"/>
      <c r="AE894" s="205"/>
      <c r="AF894" s="205"/>
      <c r="AG894" s="205"/>
      <c r="AH894" s="206"/>
      <c r="AI894" s="206"/>
      <c r="AJ894" s="205"/>
      <c r="AK894" s="205"/>
      <c r="AL894" s="205"/>
      <c r="AM894" s="205"/>
      <c r="AN894" s="205"/>
      <c r="AO894" s="205"/>
      <c r="AP894" s="205"/>
      <c r="AQ894" s="205"/>
      <c r="AR894" s="205"/>
      <c r="AS894" s="205"/>
      <c r="AT894" s="205"/>
      <c r="AU894" s="205"/>
      <c r="AV894" s="205"/>
      <c r="AW894" s="205"/>
      <c r="AX894" s="205"/>
      <c r="AY894" s="205"/>
      <c r="AZ894" s="205"/>
      <c r="BA894" s="205"/>
      <c r="BB894" s="205"/>
      <c r="BC894" s="205"/>
      <c r="BD894" s="205"/>
      <c r="BE894" s="205"/>
      <c r="BF894" s="205"/>
      <c r="BG894" s="205"/>
      <c r="BH894" s="205"/>
      <c r="BI894" s="205"/>
      <c r="BJ894" s="205"/>
      <c r="BK894" s="205"/>
      <c r="BL894" s="205"/>
      <c r="BM894" s="205"/>
      <c r="BN894" s="205"/>
      <c r="BO894" s="205"/>
      <c r="BP894" s="205"/>
      <c r="BQ894" s="205"/>
      <c r="BR894" s="205"/>
      <c r="BS894" s="205"/>
      <c r="BT894" s="205"/>
      <c r="BU894" s="205"/>
      <c r="BV894" s="205"/>
      <c r="BW894" s="205"/>
      <c r="BX894" s="205"/>
      <c r="BY894" s="205"/>
      <c r="BZ894" s="205"/>
      <c r="CA894" s="205"/>
      <c r="CB894" s="205"/>
      <c r="CC894" s="198"/>
      <c r="CD894" s="198"/>
      <c r="CE894" s="198"/>
      <c r="CF894" s="198"/>
      <c r="CG894" s="198"/>
      <c r="CH894" s="198"/>
      <c r="CI894" s="198"/>
      <c r="CJ894" s="198"/>
      <c r="CK894" s="198"/>
      <c r="CL894" s="198"/>
      <c r="CM894" s="198"/>
      <c r="CN894"/>
      <c r="CO894"/>
      <c r="CP894"/>
      <c r="CQ894"/>
      <c r="CR894"/>
      <c r="CS894"/>
      <c r="CT894"/>
      <c r="CU894"/>
      <c r="CV894" s="199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97" customFormat="1" ht="18.75">
      <c r="A895" s="9"/>
      <c r="B895" s="201"/>
      <c r="C895" s="201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4"/>
      <c r="S895" s="204"/>
      <c r="T895" s="204"/>
      <c r="U895" s="204"/>
      <c r="V895" s="204"/>
      <c r="W895" s="205"/>
      <c r="X895" s="205"/>
      <c r="Y895" s="205"/>
      <c r="Z895" s="205"/>
      <c r="AA895" s="205"/>
      <c r="AB895" s="205"/>
      <c r="AC895" s="205"/>
      <c r="AD895" s="205"/>
      <c r="AE895" s="205"/>
      <c r="AF895" s="205"/>
      <c r="AG895" s="205"/>
      <c r="AH895" s="206"/>
      <c r="AI895" s="206"/>
      <c r="AJ895" s="205"/>
      <c r="AK895" s="205"/>
      <c r="AL895" s="205"/>
      <c r="AM895" s="205"/>
      <c r="AN895" s="205"/>
      <c r="AO895" s="205"/>
      <c r="AP895" s="205"/>
      <c r="AQ895" s="205"/>
      <c r="AR895" s="205"/>
      <c r="AS895" s="205"/>
      <c r="AT895" s="205"/>
      <c r="AU895" s="205"/>
      <c r="AV895" s="205"/>
      <c r="AW895" s="205"/>
      <c r="AX895" s="205"/>
      <c r="AY895" s="205"/>
      <c r="AZ895" s="205"/>
      <c r="BA895" s="205"/>
      <c r="BB895" s="205"/>
      <c r="BC895" s="205"/>
      <c r="BD895" s="205"/>
      <c r="BE895" s="205"/>
      <c r="BF895" s="205"/>
      <c r="BG895" s="205"/>
      <c r="BH895" s="205"/>
      <c r="BI895" s="205"/>
      <c r="BJ895" s="205"/>
      <c r="BK895" s="205"/>
      <c r="BL895" s="205"/>
      <c r="BM895" s="205"/>
      <c r="BN895" s="205"/>
      <c r="BO895" s="205"/>
      <c r="BP895" s="205"/>
      <c r="BQ895" s="205"/>
      <c r="BR895" s="205"/>
      <c r="BS895" s="205"/>
      <c r="BT895" s="205"/>
      <c r="BU895" s="205"/>
      <c r="BV895" s="205"/>
      <c r="BW895" s="205"/>
      <c r="BX895" s="205"/>
      <c r="BY895" s="205"/>
      <c r="BZ895" s="205"/>
      <c r="CA895" s="205"/>
      <c r="CB895" s="205"/>
      <c r="CC895" s="198"/>
      <c r="CD895" s="198"/>
      <c r="CE895" s="198"/>
      <c r="CF895" s="198"/>
      <c r="CG895" s="198"/>
      <c r="CH895" s="198"/>
      <c r="CI895" s="198"/>
      <c r="CJ895" s="198"/>
      <c r="CK895" s="198"/>
      <c r="CL895" s="198"/>
      <c r="CM895" s="198"/>
      <c r="CN895"/>
      <c r="CO895"/>
      <c r="CP895"/>
      <c r="CQ895"/>
      <c r="CR895"/>
      <c r="CS895"/>
      <c r="CT895"/>
      <c r="CU895"/>
      <c r="CV895" s="199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97" customFormat="1" ht="18.75">
      <c r="A896" s="9"/>
      <c r="B896" s="201"/>
      <c r="C896" s="201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4"/>
      <c r="S896" s="204"/>
      <c r="T896" s="204"/>
      <c r="U896" s="204"/>
      <c r="V896" s="204"/>
      <c r="W896" s="205"/>
      <c r="X896" s="205"/>
      <c r="Y896" s="205"/>
      <c r="Z896" s="205"/>
      <c r="AA896" s="205"/>
      <c r="AB896" s="205"/>
      <c r="AC896" s="205"/>
      <c r="AD896" s="205"/>
      <c r="AE896" s="205"/>
      <c r="AF896" s="205"/>
      <c r="AG896" s="205"/>
      <c r="AH896" s="206"/>
      <c r="AI896" s="206"/>
      <c r="AJ896" s="205"/>
      <c r="AK896" s="205"/>
      <c r="AL896" s="205"/>
      <c r="AM896" s="205"/>
      <c r="AN896" s="205"/>
      <c r="AO896" s="205"/>
      <c r="AP896" s="205"/>
      <c r="AQ896" s="205"/>
      <c r="AR896" s="205"/>
      <c r="AS896" s="205"/>
      <c r="AT896" s="205"/>
      <c r="AU896" s="205"/>
      <c r="AV896" s="205"/>
      <c r="AW896" s="205"/>
      <c r="AX896" s="205"/>
      <c r="AY896" s="205"/>
      <c r="AZ896" s="205"/>
      <c r="BA896" s="205"/>
      <c r="BB896" s="205"/>
      <c r="BC896" s="205"/>
      <c r="BD896" s="205"/>
      <c r="BE896" s="205"/>
      <c r="BF896" s="205"/>
      <c r="BG896" s="205"/>
      <c r="BH896" s="205"/>
      <c r="BI896" s="205"/>
      <c r="BJ896" s="205"/>
      <c r="BK896" s="205"/>
      <c r="BL896" s="205"/>
      <c r="BM896" s="205"/>
      <c r="BN896" s="205"/>
      <c r="BO896" s="205"/>
      <c r="BP896" s="205"/>
      <c r="BQ896" s="205"/>
      <c r="BR896" s="205"/>
      <c r="BS896" s="205"/>
      <c r="BT896" s="205"/>
      <c r="BU896" s="205"/>
      <c r="BV896" s="205"/>
      <c r="BW896" s="205"/>
      <c r="BX896" s="205"/>
      <c r="BY896" s="205"/>
      <c r="BZ896" s="205"/>
      <c r="CA896" s="205"/>
      <c r="CB896" s="205"/>
      <c r="CC896" s="198"/>
      <c r="CD896" s="198"/>
      <c r="CE896" s="198"/>
      <c r="CF896" s="198"/>
      <c r="CG896" s="198"/>
      <c r="CH896" s="198"/>
      <c r="CI896" s="198"/>
      <c r="CJ896" s="198"/>
      <c r="CK896" s="198"/>
      <c r="CL896" s="198"/>
      <c r="CM896" s="198"/>
      <c r="CN896"/>
      <c r="CO896"/>
      <c r="CP896"/>
      <c r="CQ896"/>
      <c r="CR896"/>
      <c r="CS896"/>
      <c r="CT896"/>
      <c r="CU896"/>
      <c r="CV896" s="199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97" customFormat="1" ht="18.75">
      <c r="A897" s="9"/>
      <c r="B897" s="201"/>
      <c r="C897" s="201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4"/>
      <c r="S897" s="204"/>
      <c r="T897" s="204"/>
      <c r="U897" s="204"/>
      <c r="V897" s="204"/>
      <c r="W897" s="205"/>
      <c r="X897" s="205"/>
      <c r="Y897" s="205"/>
      <c r="Z897" s="205"/>
      <c r="AA897" s="205"/>
      <c r="AB897" s="205"/>
      <c r="AC897" s="205"/>
      <c r="AD897" s="205"/>
      <c r="AE897" s="205"/>
      <c r="AF897" s="205"/>
      <c r="AG897" s="205"/>
      <c r="AH897" s="206"/>
      <c r="AI897" s="206"/>
      <c r="AJ897" s="205"/>
      <c r="AK897" s="205"/>
      <c r="AL897" s="205"/>
      <c r="AM897" s="205"/>
      <c r="AN897" s="205"/>
      <c r="AO897" s="205"/>
      <c r="AP897" s="205"/>
      <c r="AQ897" s="205"/>
      <c r="AR897" s="205"/>
      <c r="AS897" s="205"/>
      <c r="AT897" s="205"/>
      <c r="AU897" s="205"/>
      <c r="AV897" s="205"/>
      <c r="AW897" s="205"/>
      <c r="AX897" s="205"/>
      <c r="AY897" s="205"/>
      <c r="AZ897" s="205"/>
      <c r="BA897" s="205"/>
      <c r="BB897" s="205"/>
      <c r="BC897" s="205"/>
      <c r="BD897" s="205"/>
      <c r="BE897" s="205"/>
      <c r="BF897" s="205"/>
      <c r="BG897" s="205"/>
      <c r="BH897" s="205"/>
      <c r="BI897" s="205"/>
      <c r="BJ897" s="205"/>
      <c r="BK897" s="205"/>
      <c r="BL897" s="205"/>
      <c r="BM897" s="205"/>
      <c r="BN897" s="205"/>
      <c r="BO897" s="205"/>
      <c r="BP897" s="205"/>
      <c r="BQ897" s="205"/>
      <c r="BR897" s="205"/>
      <c r="BS897" s="205"/>
      <c r="BT897" s="205"/>
      <c r="BU897" s="205"/>
      <c r="BV897" s="205"/>
      <c r="BW897" s="205"/>
      <c r="BX897" s="205"/>
      <c r="BY897" s="205"/>
      <c r="BZ897" s="205"/>
      <c r="CA897" s="205"/>
      <c r="CB897" s="205"/>
      <c r="CC897" s="198"/>
      <c r="CD897" s="198"/>
      <c r="CE897" s="198"/>
      <c r="CF897" s="198"/>
      <c r="CG897" s="198"/>
      <c r="CH897" s="198"/>
      <c r="CI897" s="198"/>
      <c r="CJ897" s="198"/>
      <c r="CK897" s="198"/>
      <c r="CL897" s="198"/>
      <c r="CM897" s="198"/>
      <c r="CN897"/>
      <c r="CO897"/>
      <c r="CP897"/>
      <c r="CQ897"/>
      <c r="CR897"/>
      <c r="CS897"/>
      <c r="CT897"/>
      <c r="CU897"/>
      <c r="CV897" s="199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97" customFormat="1" ht="18.75">
      <c r="A898" s="9"/>
      <c r="B898" s="201"/>
      <c r="C898" s="201"/>
      <c r="D898" s="203"/>
      <c r="E898" s="203"/>
      <c r="F898" s="203"/>
      <c r="G898" s="203"/>
      <c r="H898" s="203"/>
      <c r="I898" s="203"/>
      <c r="J898" s="203"/>
      <c r="K898" s="203"/>
      <c r="L898" s="203"/>
      <c r="M898" s="203"/>
      <c r="N898" s="203"/>
      <c r="O898" s="203"/>
      <c r="P898" s="203"/>
      <c r="Q898" s="203"/>
      <c r="R898" s="204"/>
      <c r="S898" s="204"/>
      <c r="T898" s="204"/>
      <c r="U898" s="204"/>
      <c r="V898" s="204"/>
      <c r="W898" s="205"/>
      <c r="X898" s="205"/>
      <c r="Y898" s="205"/>
      <c r="Z898" s="205"/>
      <c r="AA898" s="205"/>
      <c r="AB898" s="205"/>
      <c r="AC898" s="205"/>
      <c r="AD898" s="205"/>
      <c r="AE898" s="205"/>
      <c r="AF898" s="205"/>
      <c r="AG898" s="205"/>
      <c r="AH898" s="206"/>
      <c r="AI898" s="206"/>
      <c r="AJ898" s="205"/>
      <c r="AK898" s="205"/>
      <c r="AL898" s="205"/>
      <c r="AM898" s="205"/>
      <c r="AN898" s="205"/>
      <c r="AO898" s="205"/>
      <c r="AP898" s="205"/>
      <c r="AQ898" s="205"/>
      <c r="AR898" s="205"/>
      <c r="AS898" s="205"/>
      <c r="AT898" s="205"/>
      <c r="AU898" s="205"/>
      <c r="AV898" s="205"/>
      <c r="AW898" s="205"/>
      <c r="AX898" s="205"/>
      <c r="AY898" s="205"/>
      <c r="AZ898" s="205"/>
      <c r="BA898" s="205"/>
      <c r="BB898" s="205"/>
      <c r="BC898" s="205"/>
      <c r="BD898" s="205"/>
      <c r="BE898" s="205"/>
      <c r="BF898" s="205"/>
      <c r="BG898" s="205"/>
      <c r="BH898" s="205"/>
      <c r="BI898" s="205"/>
      <c r="BJ898" s="205"/>
      <c r="BK898" s="205"/>
      <c r="BL898" s="205"/>
      <c r="BM898" s="205"/>
      <c r="BN898" s="205"/>
      <c r="BO898" s="205"/>
      <c r="BP898" s="205"/>
      <c r="BQ898" s="205"/>
      <c r="BR898" s="205"/>
      <c r="BS898" s="205"/>
      <c r="BT898" s="205"/>
      <c r="BU898" s="205"/>
      <c r="BV898" s="205"/>
      <c r="BW898" s="205"/>
      <c r="BX898" s="205"/>
      <c r="BY898" s="205"/>
      <c r="BZ898" s="205"/>
      <c r="CA898" s="205"/>
      <c r="CB898" s="205"/>
      <c r="CC898" s="198"/>
      <c r="CD898" s="198"/>
      <c r="CE898" s="198"/>
      <c r="CF898" s="198"/>
      <c r="CG898" s="198"/>
      <c r="CH898" s="198"/>
      <c r="CI898" s="198"/>
      <c r="CJ898" s="198"/>
      <c r="CK898" s="198"/>
      <c r="CL898" s="198"/>
      <c r="CM898" s="198"/>
      <c r="CN898"/>
      <c r="CO898"/>
      <c r="CP898"/>
      <c r="CQ898"/>
      <c r="CR898"/>
      <c r="CS898"/>
      <c r="CT898"/>
      <c r="CU898"/>
      <c r="CV898" s="199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97" customFormat="1" ht="18.75">
      <c r="A899" s="9"/>
      <c r="B899" s="201"/>
      <c r="C899" s="201"/>
      <c r="D899" s="203"/>
      <c r="E899" s="203"/>
      <c r="F899" s="203"/>
      <c r="G899" s="203"/>
      <c r="H899" s="203"/>
      <c r="I899" s="203"/>
      <c r="J899" s="203"/>
      <c r="K899" s="203"/>
      <c r="L899" s="203"/>
      <c r="M899" s="203"/>
      <c r="N899" s="203"/>
      <c r="O899" s="203"/>
      <c r="P899" s="203"/>
      <c r="Q899" s="203"/>
      <c r="R899" s="204"/>
      <c r="S899" s="204"/>
      <c r="T899" s="204"/>
      <c r="U899" s="204"/>
      <c r="V899" s="204"/>
      <c r="W899" s="205"/>
      <c r="X899" s="205"/>
      <c r="Y899" s="205"/>
      <c r="Z899" s="205"/>
      <c r="AA899" s="205"/>
      <c r="AB899" s="205"/>
      <c r="AC899" s="205"/>
      <c r="AD899" s="205"/>
      <c r="AE899" s="205"/>
      <c r="AF899" s="205"/>
      <c r="AG899" s="205"/>
      <c r="AH899" s="206"/>
      <c r="AI899" s="206"/>
      <c r="AJ899" s="205"/>
      <c r="AK899" s="205"/>
      <c r="AL899" s="205"/>
      <c r="AM899" s="205"/>
      <c r="AN899" s="205"/>
      <c r="AO899" s="205"/>
      <c r="AP899" s="205"/>
      <c r="AQ899" s="205"/>
      <c r="AR899" s="205"/>
      <c r="AS899" s="205"/>
      <c r="AT899" s="205"/>
      <c r="AU899" s="205"/>
      <c r="AV899" s="205"/>
      <c r="AW899" s="205"/>
      <c r="AX899" s="205"/>
      <c r="AY899" s="205"/>
      <c r="AZ899" s="205"/>
      <c r="BA899" s="205"/>
      <c r="BB899" s="205"/>
      <c r="BC899" s="205"/>
      <c r="BD899" s="205"/>
      <c r="BE899" s="205"/>
      <c r="BF899" s="205"/>
      <c r="BG899" s="205"/>
      <c r="BH899" s="205"/>
      <c r="BI899" s="205"/>
      <c r="BJ899" s="205"/>
      <c r="BK899" s="205"/>
      <c r="BL899" s="205"/>
      <c r="BM899" s="205"/>
      <c r="BN899" s="205"/>
      <c r="BO899" s="205"/>
      <c r="BP899" s="205"/>
      <c r="BQ899" s="205"/>
      <c r="BR899" s="205"/>
      <c r="BS899" s="205"/>
      <c r="BT899" s="205"/>
      <c r="BU899" s="205"/>
      <c r="BV899" s="205"/>
      <c r="BW899" s="205"/>
      <c r="BX899" s="205"/>
      <c r="BY899" s="205"/>
      <c r="BZ899" s="205"/>
      <c r="CA899" s="205"/>
      <c r="CB899" s="205"/>
      <c r="CC899" s="198"/>
      <c r="CD899" s="198"/>
      <c r="CE899" s="198"/>
      <c r="CF899" s="198"/>
      <c r="CG899" s="198"/>
      <c r="CH899" s="198"/>
      <c r="CI899" s="198"/>
      <c r="CJ899" s="198"/>
      <c r="CK899" s="198"/>
      <c r="CL899" s="198"/>
      <c r="CM899" s="198"/>
      <c r="CN899"/>
      <c r="CO899"/>
      <c r="CP899"/>
      <c r="CQ899"/>
      <c r="CR899"/>
      <c r="CS899"/>
      <c r="CT899"/>
      <c r="CU899"/>
      <c r="CV899" s="1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97" customFormat="1" ht="18.75">
      <c r="A900" s="9"/>
      <c r="B900" s="201"/>
      <c r="C900" s="201"/>
      <c r="D900" s="203"/>
      <c r="E900" s="203"/>
      <c r="F900" s="203"/>
      <c r="G900" s="203"/>
      <c r="H900" s="203"/>
      <c r="I900" s="203"/>
      <c r="J900" s="203"/>
      <c r="K900" s="203"/>
      <c r="L900" s="203"/>
      <c r="M900" s="203"/>
      <c r="N900" s="203"/>
      <c r="O900" s="203"/>
      <c r="P900" s="203"/>
      <c r="Q900" s="203"/>
      <c r="R900" s="204"/>
      <c r="S900" s="204"/>
      <c r="T900" s="204"/>
      <c r="U900" s="204"/>
      <c r="V900" s="204"/>
      <c r="W900" s="205"/>
      <c r="X900" s="205"/>
      <c r="Y900" s="205"/>
      <c r="Z900" s="205"/>
      <c r="AA900" s="205"/>
      <c r="AB900" s="205"/>
      <c r="AC900" s="205"/>
      <c r="AD900" s="205"/>
      <c r="AE900" s="205"/>
      <c r="AF900" s="205"/>
      <c r="AG900" s="205"/>
      <c r="AH900" s="206"/>
      <c r="AI900" s="206"/>
      <c r="AJ900" s="205"/>
      <c r="AK900" s="205"/>
      <c r="AL900" s="205"/>
      <c r="AM900" s="205"/>
      <c r="AN900" s="205"/>
      <c r="AO900" s="205"/>
      <c r="AP900" s="205"/>
      <c r="AQ900" s="205"/>
      <c r="AR900" s="205"/>
      <c r="AS900" s="205"/>
      <c r="AT900" s="205"/>
      <c r="AU900" s="205"/>
      <c r="AV900" s="205"/>
      <c r="AW900" s="205"/>
      <c r="AX900" s="205"/>
      <c r="AY900" s="205"/>
      <c r="AZ900" s="205"/>
      <c r="BA900" s="205"/>
      <c r="BB900" s="205"/>
      <c r="BC900" s="205"/>
      <c r="BD900" s="205"/>
      <c r="BE900" s="205"/>
      <c r="BF900" s="205"/>
      <c r="BG900" s="205"/>
      <c r="BH900" s="205"/>
      <c r="BI900" s="205"/>
      <c r="BJ900" s="205"/>
      <c r="BK900" s="205"/>
      <c r="BL900" s="205"/>
      <c r="BM900" s="205"/>
      <c r="BN900" s="205"/>
      <c r="BO900" s="205"/>
      <c r="BP900" s="205"/>
      <c r="BQ900" s="205"/>
      <c r="BR900" s="205"/>
      <c r="BS900" s="205"/>
      <c r="BT900" s="205"/>
      <c r="BU900" s="205"/>
      <c r="BV900" s="205"/>
      <c r="BW900" s="205"/>
      <c r="BX900" s="205"/>
      <c r="BY900" s="205"/>
      <c r="BZ900" s="205"/>
      <c r="CA900" s="205"/>
      <c r="CB900" s="205"/>
      <c r="CC900" s="198"/>
      <c r="CD900" s="198"/>
      <c r="CE900" s="198"/>
      <c r="CF900" s="198"/>
      <c r="CG900" s="198"/>
      <c r="CH900" s="198"/>
      <c r="CI900" s="198"/>
      <c r="CJ900" s="198"/>
      <c r="CK900" s="198"/>
      <c r="CL900" s="198"/>
      <c r="CM900" s="198"/>
      <c r="CN900"/>
      <c r="CO900"/>
      <c r="CP900"/>
      <c r="CQ900"/>
      <c r="CR900"/>
      <c r="CS900"/>
      <c r="CT900"/>
      <c r="CU900"/>
      <c r="CV900" s="199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97" customFormat="1" ht="18.75">
      <c r="A901" s="9"/>
      <c r="B901" s="201"/>
      <c r="C901" s="201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4"/>
      <c r="S901" s="204"/>
      <c r="T901" s="204"/>
      <c r="U901" s="204"/>
      <c r="V901" s="204"/>
      <c r="W901" s="205"/>
      <c r="X901" s="205"/>
      <c r="Y901" s="205"/>
      <c r="Z901" s="205"/>
      <c r="AA901" s="205"/>
      <c r="AB901" s="205"/>
      <c r="AC901" s="205"/>
      <c r="AD901" s="205"/>
      <c r="AE901" s="205"/>
      <c r="AF901" s="205"/>
      <c r="AG901" s="205"/>
      <c r="AH901" s="206"/>
      <c r="AI901" s="206"/>
      <c r="AJ901" s="205"/>
      <c r="AK901" s="205"/>
      <c r="AL901" s="205"/>
      <c r="AM901" s="205"/>
      <c r="AN901" s="205"/>
      <c r="AO901" s="205"/>
      <c r="AP901" s="205"/>
      <c r="AQ901" s="205"/>
      <c r="AR901" s="205"/>
      <c r="AS901" s="205"/>
      <c r="AT901" s="205"/>
      <c r="AU901" s="205"/>
      <c r="AV901" s="205"/>
      <c r="AW901" s="205"/>
      <c r="AX901" s="205"/>
      <c r="AY901" s="205"/>
      <c r="AZ901" s="205"/>
      <c r="BA901" s="205"/>
      <c r="BB901" s="205"/>
      <c r="BC901" s="205"/>
      <c r="BD901" s="205"/>
      <c r="BE901" s="205"/>
      <c r="BF901" s="205"/>
      <c r="BG901" s="205"/>
      <c r="BH901" s="205"/>
      <c r="BI901" s="205"/>
      <c r="BJ901" s="205"/>
      <c r="BK901" s="205"/>
      <c r="BL901" s="205"/>
      <c r="BM901" s="205"/>
      <c r="BN901" s="205"/>
      <c r="BO901" s="205"/>
      <c r="BP901" s="205"/>
      <c r="BQ901" s="205"/>
      <c r="BR901" s="205"/>
      <c r="BS901" s="205"/>
      <c r="BT901" s="205"/>
      <c r="BU901" s="205"/>
      <c r="BV901" s="205"/>
      <c r="BW901" s="205"/>
      <c r="BX901" s="205"/>
      <c r="BY901" s="205"/>
      <c r="BZ901" s="205"/>
      <c r="CA901" s="205"/>
      <c r="CB901" s="205"/>
      <c r="CC901" s="198"/>
      <c r="CD901" s="198"/>
      <c r="CE901" s="198"/>
      <c r="CF901" s="198"/>
      <c r="CG901" s="198"/>
      <c r="CH901" s="198"/>
      <c r="CI901" s="198"/>
      <c r="CJ901" s="198"/>
      <c r="CK901" s="198"/>
      <c r="CL901" s="198"/>
      <c r="CM901" s="198"/>
      <c r="CN901"/>
      <c r="CO901"/>
      <c r="CP901"/>
      <c r="CQ901"/>
      <c r="CR901"/>
      <c r="CS901"/>
      <c r="CT901"/>
      <c r="CU901"/>
      <c r="CV901" s="199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97" customFormat="1" ht="18.75">
      <c r="A902" s="9"/>
      <c r="B902" s="201"/>
      <c r="C902" s="201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4"/>
      <c r="S902" s="204"/>
      <c r="T902" s="204"/>
      <c r="U902" s="204"/>
      <c r="V902" s="204"/>
      <c r="W902" s="205"/>
      <c r="X902" s="205"/>
      <c r="Y902" s="205"/>
      <c r="Z902" s="205"/>
      <c r="AA902" s="205"/>
      <c r="AB902" s="205"/>
      <c r="AC902" s="205"/>
      <c r="AD902" s="205"/>
      <c r="AE902" s="205"/>
      <c r="AF902" s="205"/>
      <c r="AG902" s="205"/>
      <c r="AH902" s="206"/>
      <c r="AI902" s="206"/>
      <c r="AJ902" s="205"/>
      <c r="AK902" s="205"/>
      <c r="AL902" s="205"/>
      <c r="AM902" s="205"/>
      <c r="AN902" s="205"/>
      <c r="AO902" s="205"/>
      <c r="AP902" s="205"/>
      <c r="AQ902" s="205"/>
      <c r="AR902" s="205"/>
      <c r="AS902" s="205"/>
      <c r="AT902" s="205"/>
      <c r="AU902" s="205"/>
      <c r="AV902" s="205"/>
      <c r="AW902" s="205"/>
      <c r="AX902" s="205"/>
      <c r="AY902" s="205"/>
      <c r="AZ902" s="205"/>
      <c r="BA902" s="205"/>
      <c r="BB902" s="205"/>
      <c r="BC902" s="205"/>
      <c r="BD902" s="205"/>
      <c r="BE902" s="205"/>
      <c r="BF902" s="205"/>
      <c r="BG902" s="205"/>
      <c r="BH902" s="205"/>
      <c r="BI902" s="205"/>
      <c r="BJ902" s="205"/>
      <c r="BK902" s="205"/>
      <c r="BL902" s="205"/>
      <c r="BM902" s="205"/>
      <c r="BN902" s="205"/>
      <c r="BO902" s="205"/>
      <c r="BP902" s="205"/>
      <c r="BQ902" s="205"/>
      <c r="BR902" s="205"/>
      <c r="BS902" s="205"/>
      <c r="BT902" s="205"/>
      <c r="BU902" s="205"/>
      <c r="BV902" s="205"/>
      <c r="BW902" s="205"/>
      <c r="BX902" s="205"/>
      <c r="BY902" s="205"/>
      <c r="BZ902" s="205"/>
      <c r="CA902" s="205"/>
      <c r="CB902" s="205"/>
      <c r="CC902" s="198"/>
      <c r="CD902" s="198"/>
      <c r="CE902" s="198"/>
      <c r="CF902" s="198"/>
      <c r="CG902" s="198"/>
      <c r="CH902" s="198"/>
      <c r="CI902" s="198"/>
      <c r="CJ902" s="198"/>
      <c r="CK902" s="198"/>
      <c r="CL902" s="198"/>
      <c r="CM902" s="198"/>
      <c r="CN902"/>
      <c r="CO902"/>
      <c r="CP902"/>
      <c r="CQ902"/>
      <c r="CR902"/>
      <c r="CS902"/>
      <c r="CT902"/>
      <c r="CU902"/>
      <c r="CV902" s="199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97" customFormat="1" ht="18.75">
      <c r="A903" s="9"/>
      <c r="B903" s="201"/>
      <c r="C903" s="201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4"/>
      <c r="S903" s="204"/>
      <c r="T903" s="204"/>
      <c r="U903" s="204"/>
      <c r="V903" s="204"/>
      <c r="W903" s="205"/>
      <c r="X903" s="205"/>
      <c r="Y903" s="205"/>
      <c r="Z903" s="205"/>
      <c r="AA903" s="205"/>
      <c r="AB903" s="205"/>
      <c r="AC903" s="205"/>
      <c r="AD903" s="205"/>
      <c r="AE903" s="205"/>
      <c r="AF903" s="205"/>
      <c r="AG903" s="205"/>
      <c r="AH903" s="206"/>
      <c r="AI903" s="206"/>
      <c r="AJ903" s="205"/>
      <c r="AK903" s="205"/>
      <c r="AL903" s="205"/>
      <c r="AM903" s="205"/>
      <c r="AN903" s="205"/>
      <c r="AO903" s="205"/>
      <c r="AP903" s="205"/>
      <c r="AQ903" s="205"/>
      <c r="AR903" s="205"/>
      <c r="AS903" s="205"/>
      <c r="AT903" s="205"/>
      <c r="AU903" s="205"/>
      <c r="AV903" s="205"/>
      <c r="AW903" s="205"/>
      <c r="AX903" s="205"/>
      <c r="AY903" s="205"/>
      <c r="AZ903" s="205"/>
      <c r="BA903" s="205"/>
      <c r="BB903" s="205"/>
      <c r="BC903" s="205"/>
      <c r="BD903" s="205"/>
      <c r="BE903" s="205"/>
      <c r="BF903" s="205"/>
      <c r="BG903" s="205"/>
      <c r="BH903" s="205"/>
      <c r="BI903" s="205"/>
      <c r="BJ903" s="205"/>
      <c r="BK903" s="205"/>
      <c r="BL903" s="205"/>
      <c r="BM903" s="205"/>
      <c r="BN903" s="205"/>
      <c r="BO903" s="205"/>
      <c r="BP903" s="205"/>
      <c r="BQ903" s="205"/>
      <c r="BR903" s="205"/>
      <c r="BS903" s="205"/>
      <c r="BT903" s="205"/>
      <c r="BU903" s="205"/>
      <c r="BV903" s="205"/>
      <c r="BW903" s="205"/>
      <c r="BX903" s="205"/>
      <c r="BY903" s="205"/>
      <c r="BZ903" s="205"/>
      <c r="CA903" s="205"/>
      <c r="CB903" s="205"/>
      <c r="CC903" s="198"/>
      <c r="CD903" s="198"/>
      <c r="CE903" s="198"/>
      <c r="CF903" s="198"/>
      <c r="CG903" s="198"/>
      <c r="CH903" s="198"/>
      <c r="CI903" s="198"/>
      <c r="CJ903" s="198"/>
      <c r="CK903" s="198"/>
      <c r="CL903" s="198"/>
      <c r="CM903" s="198"/>
      <c r="CN903"/>
      <c r="CO903"/>
      <c r="CP903"/>
      <c r="CQ903"/>
      <c r="CR903"/>
      <c r="CS903"/>
      <c r="CT903"/>
      <c r="CU903"/>
      <c r="CV903" s="199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97" customFormat="1" ht="18.75">
      <c r="A904" s="9"/>
      <c r="B904" s="201"/>
      <c r="C904" s="201"/>
      <c r="D904" s="203"/>
      <c r="E904" s="203"/>
      <c r="F904" s="203"/>
      <c r="G904" s="203"/>
      <c r="H904" s="203"/>
      <c r="I904" s="203"/>
      <c r="J904" s="203"/>
      <c r="K904" s="203"/>
      <c r="L904" s="203"/>
      <c r="M904" s="203"/>
      <c r="N904" s="203"/>
      <c r="O904" s="203"/>
      <c r="P904" s="203"/>
      <c r="Q904" s="203"/>
      <c r="R904" s="204"/>
      <c r="S904" s="204"/>
      <c r="T904" s="204"/>
      <c r="U904" s="204"/>
      <c r="V904" s="204"/>
      <c r="W904" s="205"/>
      <c r="X904" s="205"/>
      <c r="Y904" s="205"/>
      <c r="Z904" s="205"/>
      <c r="AA904" s="205"/>
      <c r="AB904" s="205"/>
      <c r="AC904" s="205"/>
      <c r="AD904" s="205"/>
      <c r="AE904" s="205"/>
      <c r="AF904" s="205"/>
      <c r="AG904" s="205"/>
      <c r="AH904" s="206"/>
      <c r="AI904" s="206"/>
      <c r="AJ904" s="205"/>
      <c r="AK904" s="205"/>
      <c r="AL904" s="205"/>
      <c r="AM904" s="205"/>
      <c r="AN904" s="205"/>
      <c r="AO904" s="205"/>
      <c r="AP904" s="205"/>
      <c r="AQ904" s="205"/>
      <c r="AR904" s="205"/>
      <c r="AS904" s="205"/>
      <c r="AT904" s="205"/>
      <c r="AU904" s="205"/>
      <c r="AV904" s="205"/>
      <c r="AW904" s="205"/>
      <c r="AX904" s="205"/>
      <c r="AY904" s="205"/>
      <c r="AZ904" s="205"/>
      <c r="BA904" s="205"/>
      <c r="BB904" s="205"/>
      <c r="BC904" s="205"/>
      <c r="BD904" s="205"/>
      <c r="BE904" s="205"/>
      <c r="BF904" s="205"/>
      <c r="BG904" s="205"/>
      <c r="BH904" s="205"/>
      <c r="BI904" s="205"/>
      <c r="BJ904" s="205"/>
      <c r="BK904" s="205"/>
      <c r="BL904" s="205"/>
      <c r="BM904" s="205"/>
      <c r="BN904" s="205"/>
      <c r="BO904" s="205"/>
      <c r="BP904" s="205"/>
      <c r="BQ904" s="205"/>
      <c r="BR904" s="205"/>
      <c r="BS904" s="205"/>
      <c r="BT904" s="205"/>
      <c r="BU904" s="205"/>
      <c r="BV904" s="205"/>
      <c r="BW904" s="205"/>
      <c r="BX904" s="205"/>
      <c r="BY904" s="205"/>
      <c r="BZ904" s="205"/>
      <c r="CA904" s="205"/>
      <c r="CB904" s="205"/>
      <c r="CC904" s="198"/>
      <c r="CD904" s="198"/>
      <c r="CE904" s="198"/>
      <c r="CF904" s="198"/>
      <c r="CG904" s="198"/>
      <c r="CH904" s="198"/>
      <c r="CI904" s="198"/>
      <c r="CJ904" s="198"/>
      <c r="CK904" s="198"/>
      <c r="CL904" s="198"/>
      <c r="CM904" s="198"/>
      <c r="CN904"/>
      <c r="CO904"/>
      <c r="CP904"/>
      <c r="CQ904"/>
      <c r="CR904"/>
      <c r="CS904"/>
      <c r="CT904"/>
      <c r="CU904"/>
      <c r="CV904" s="199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97" customFormat="1" ht="18.75">
      <c r="A905" s="9"/>
      <c r="B905" s="201"/>
      <c r="C905" s="201"/>
      <c r="D905" s="203"/>
      <c r="E905" s="203"/>
      <c r="F905" s="203"/>
      <c r="G905" s="203"/>
      <c r="H905" s="203"/>
      <c r="I905" s="203"/>
      <c r="J905" s="203"/>
      <c r="K905" s="203"/>
      <c r="L905" s="203"/>
      <c r="M905" s="203"/>
      <c r="N905" s="203"/>
      <c r="O905" s="203"/>
      <c r="P905" s="203"/>
      <c r="Q905" s="203"/>
      <c r="R905" s="204"/>
      <c r="S905" s="204"/>
      <c r="T905" s="204"/>
      <c r="U905" s="204"/>
      <c r="V905" s="204"/>
      <c r="W905" s="205"/>
      <c r="X905" s="205"/>
      <c r="Y905" s="205"/>
      <c r="Z905" s="205"/>
      <c r="AA905" s="205"/>
      <c r="AB905" s="205"/>
      <c r="AC905" s="205"/>
      <c r="AD905" s="205"/>
      <c r="AE905" s="205"/>
      <c r="AF905" s="205"/>
      <c r="AG905" s="205"/>
      <c r="AH905" s="206"/>
      <c r="AI905" s="206"/>
      <c r="AJ905" s="205"/>
      <c r="AK905" s="205"/>
      <c r="AL905" s="205"/>
      <c r="AM905" s="205"/>
      <c r="AN905" s="205"/>
      <c r="AO905" s="205"/>
      <c r="AP905" s="205"/>
      <c r="AQ905" s="205"/>
      <c r="AR905" s="205"/>
      <c r="AS905" s="205"/>
      <c r="AT905" s="205"/>
      <c r="AU905" s="205"/>
      <c r="AV905" s="205"/>
      <c r="AW905" s="205"/>
      <c r="AX905" s="205"/>
      <c r="AY905" s="205"/>
      <c r="AZ905" s="205"/>
      <c r="BA905" s="205"/>
      <c r="BB905" s="205"/>
      <c r="BC905" s="205"/>
      <c r="BD905" s="205"/>
      <c r="BE905" s="205"/>
      <c r="BF905" s="205"/>
      <c r="BG905" s="205"/>
      <c r="BH905" s="205"/>
      <c r="BI905" s="205"/>
      <c r="BJ905" s="205"/>
      <c r="BK905" s="205"/>
      <c r="BL905" s="205"/>
      <c r="BM905" s="205"/>
      <c r="BN905" s="205"/>
      <c r="BO905" s="205"/>
      <c r="BP905" s="205"/>
      <c r="BQ905" s="205"/>
      <c r="BR905" s="205"/>
      <c r="BS905" s="205"/>
      <c r="BT905" s="205"/>
      <c r="BU905" s="205"/>
      <c r="BV905" s="205"/>
      <c r="BW905" s="205"/>
      <c r="BX905" s="205"/>
      <c r="BY905" s="205"/>
      <c r="BZ905" s="205"/>
      <c r="CA905" s="205"/>
      <c r="CB905" s="205"/>
      <c r="CC905" s="198"/>
      <c r="CD905" s="198"/>
      <c r="CE905" s="198"/>
      <c r="CF905" s="198"/>
      <c r="CG905" s="198"/>
      <c r="CH905" s="198"/>
      <c r="CI905" s="198"/>
      <c r="CJ905" s="198"/>
      <c r="CK905" s="198"/>
      <c r="CL905" s="198"/>
      <c r="CM905" s="198"/>
      <c r="CN905"/>
      <c r="CO905"/>
      <c r="CP905"/>
      <c r="CQ905"/>
      <c r="CR905"/>
      <c r="CS905"/>
      <c r="CT905"/>
      <c r="CU905"/>
      <c r="CV905" s="199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97" customFormat="1" ht="18.75">
      <c r="A906" s="9"/>
      <c r="B906" s="201"/>
      <c r="C906" s="201"/>
      <c r="D906" s="203"/>
      <c r="E906" s="203"/>
      <c r="F906" s="203"/>
      <c r="G906" s="203"/>
      <c r="H906" s="203"/>
      <c r="I906" s="203"/>
      <c r="J906" s="203"/>
      <c r="K906" s="203"/>
      <c r="L906" s="203"/>
      <c r="M906" s="203"/>
      <c r="N906" s="203"/>
      <c r="O906" s="203"/>
      <c r="P906" s="203"/>
      <c r="Q906" s="203"/>
      <c r="R906" s="204"/>
      <c r="S906" s="204"/>
      <c r="T906" s="204"/>
      <c r="U906" s="204"/>
      <c r="V906" s="204"/>
      <c r="W906" s="205"/>
      <c r="X906" s="205"/>
      <c r="Y906" s="205"/>
      <c r="Z906" s="205"/>
      <c r="AA906" s="205"/>
      <c r="AB906" s="205"/>
      <c r="AC906" s="205"/>
      <c r="AD906" s="205"/>
      <c r="AE906" s="205"/>
      <c r="AF906" s="205"/>
      <c r="AG906" s="205"/>
      <c r="AH906" s="206"/>
      <c r="AI906" s="206"/>
      <c r="AJ906" s="205"/>
      <c r="AK906" s="205"/>
      <c r="AL906" s="205"/>
      <c r="AM906" s="205"/>
      <c r="AN906" s="205"/>
      <c r="AO906" s="205"/>
      <c r="AP906" s="205"/>
      <c r="AQ906" s="205"/>
      <c r="AR906" s="205"/>
      <c r="AS906" s="205"/>
      <c r="AT906" s="205"/>
      <c r="AU906" s="205"/>
      <c r="AV906" s="205"/>
      <c r="AW906" s="205"/>
      <c r="AX906" s="205"/>
      <c r="AY906" s="205"/>
      <c r="AZ906" s="205"/>
      <c r="BA906" s="205"/>
      <c r="BB906" s="205"/>
      <c r="BC906" s="205"/>
      <c r="BD906" s="205"/>
      <c r="BE906" s="205"/>
      <c r="BF906" s="205"/>
      <c r="BG906" s="205"/>
      <c r="BH906" s="205"/>
      <c r="BI906" s="205"/>
      <c r="BJ906" s="205"/>
      <c r="BK906" s="205"/>
      <c r="BL906" s="205"/>
      <c r="BM906" s="205"/>
      <c r="BN906" s="205"/>
      <c r="BO906" s="205"/>
      <c r="BP906" s="205"/>
      <c r="BQ906" s="205"/>
      <c r="BR906" s="205"/>
      <c r="BS906" s="205"/>
      <c r="BT906" s="205"/>
      <c r="BU906" s="205"/>
      <c r="BV906" s="205"/>
      <c r="BW906" s="205"/>
      <c r="BX906" s="205"/>
      <c r="BY906" s="205"/>
      <c r="BZ906" s="205"/>
      <c r="CA906" s="205"/>
      <c r="CB906" s="205"/>
      <c r="CC906" s="198"/>
      <c r="CD906" s="198"/>
      <c r="CE906" s="198"/>
      <c r="CF906" s="198"/>
      <c r="CG906" s="198"/>
      <c r="CH906" s="198"/>
      <c r="CI906" s="198"/>
      <c r="CJ906" s="198"/>
      <c r="CK906" s="198"/>
      <c r="CL906" s="198"/>
      <c r="CM906" s="198"/>
      <c r="CN906"/>
      <c r="CO906"/>
      <c r="CP906"/>
      <c r="CQ906"/>
      <c r="CR906"/>
      <c r="CS906"/>
      <c r="CT906"/>
      <c r="CU906"/>
      <c r="CV906" s="199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97" customFormat="1" ht="18.75">
      <c r="A907" s="9"/>
      <c r="B907" s="201"/>
      <c r="C907" s="201"/>
      <c r="D907" s="203"/>
      <c r="E907" s="203"/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  <c r="P907" s="203"/>
      <c r="Q907" s="203"/>
      <c r="R907" s="204"/>
      <c r="S907" s="204"/>
      <c r="T907" s="204"/>
      <c r="U907" s="204"/>
      <c r="V907" s="204"/>
      <c r="W907" s="205"/>
      <c r="X907" s="205"/>
      <c r="Y907" s="205"/>
      <c r="Z907" s="205"/>
      <c r="AA907" s="205"/>
      <c r="AB907" s="205"/>
      <c r="AC907" s="205"/>
      <c r="AD907" s="205"/>
      <c r="AE907" s="205"/>
      <c r="AF907" s="205"/>
      <c r="AG907" s="205"/>
      <c r="AH907" s="206"/>
      <c r="AI907" s="206"/>
      <c r="AJ907" s="205"/>
      <c r="AK907" s="205"/>
      <c r="AL907" s="205"/>
      <c r="AM907" s="205"/>
      <c r="AN907" s="205"/>
      <c r="AO907" s="205"/>
      <c r="AP907" s="205"/>
      <c r="AQ907" s="205"/>
      <c r="AR907" s="205"/>
      <c r="AS907" s="205"/>
      <c r="AT907" s="205"/>
      <c r="AU907" s="205"/>
      <c r="AV907" s="205"/>
      <c r="AW907" s="205"/>
      <c r="AX907" s="205"/>
      <c r="AY907" s="205"/>
      <c r="AZ907" s="205"/>
      <c r="BA907" s="205"/>
      <c r="BB907" s="205"/>
      <c r="BC907" s="205"/>
      <c r="BD907" s="205"/>
      <c r="BE907" s="205"/>
      <c r="BF907" s="205"/>
      <c r="BG907" s="205"/>
      <c r="BH907" s="205"/>
      <c r="BI907" s="205"/>
      <c r="BJ907" s="205"/>
      <c r="BK907" s="205"/>
      <c r="BL907" s="205"/>
      <c r="BM907" s="205"/>
      <c r="BN907" s="205"/>
      <c r="BO907" s="205"/>
      <c r="BP907" s="205"/>
      <c r="BQ907" s="205"/>
      <c r="BR907" s="205"/>
      <c r="BS907" s="205"/>
      <c r="BT907" s="205"/>
      <c r="BU907" s="205"/>
      <c r="BV907" s="205"/>
      <c r="BW907" s="205"/>
      <c r="BX907" s="205"/>
      <c r="BY907" s="205"/>
      <c r="BZ907" s="205"/>
      <c r="CA907" s="205"/>
      <c r="CB907" s="205"/>
      <c r="CC907" s="198"/>
      <c r="CD907" s="198"/>
      <c r="CE907" s="198"/>
      <c r="CF907" s="198"/>
      <c r="CG907" s="198"/>
      <c r="CH907" s="198"/>
      <c r="CI907" s="198"/>
      <c r="CJ907" s="198"/>
      <c r="CK907" s="198"/>
      <c r="CL907" s="198"/>
      <c r="CM907" s="198"/>
      <c r="CN907"/>
      <c r="CO907"/>
      <c r="CP907"/>
      <c r="CQ907"/>
      <c r="CR907"/>
      <c r="CS907"/>
      <c r="CT907"/>
      <c r="CU907"/>
      <c r="CV907" s="199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97" customFormat="1" ht="18.75">
      <c r="A908" s="9"/>
      <c r="B908" s="201"/>
      <c r="C908" s="201"/>
      <c r="D908" s="203"/>
      <c r="E908" s="203"/>
      <c r="F908" s="203"/>
      <c r="G908" s="203"/>
      <c r="H908" s="203"/>
      <c r="I908" s="203"/>
      <c r="J908" s="203"/>
      <c r="K908" s="203"/>
      <c r="L908" s="203"/>
      <c r="M908" s="203"/>
      <c r="N908" s="203"/>
      <c r="O908" s="203"/>
      <c r="P908" s="203"/>
      <c r="Q908" s="203"/>
      <c r="R908" s="204"/>
      <c r="S908" s="204"/>
      <c r="T908" s="204"/>
      <c r="U908" s="204"/>
      <c r="V908" s="204"/>
      <c r="W908" s="205"/>
      <c r="X908" s="205"/>
      <c r="Y908" s="205"/>
      <c r="Z908" s="205"/>
      <c r="AA908" s="205"/>
      <c r="AB908" s="205"/>
      <c r="AC908" s="205"/>
      <c r="AD908" s="205"/>
      <c r="AE908" s="205"/>
      <c r="AF908" s="205"/>
      <c r="AG908" s="205"/>
      <c r="AH908" s="206"/>
      <c r="AI908" s="206"/>
      <c r="AJ908" s="205"/>
      <c r="AK908" s="205"/>
      <c r="AL908" s="205"/>
      <c r="AM908" s="205"/>
      <c r="AN908" s="205"/>
      <c r="AO908" s="205"/>
      <c r="AP908" s="205"/>
      <c r="AQ908" s="205"/>
      <c r="AR908" s="205"/>
      <c r="AS908" s="205"/>
      <c r="AT908" s="205"/>
      <c r="AU908" s="205"/>
      <c r="AV908" s="205"/>
      <c r="AW908" s="205"/>
      <c r="AX908" s="205"/>
      <c r="AY908" s="205"/>
      <c r="AZ908" s="205"/>
      <c r="BA908" s="205"/>
      <c r="BB908" s="205"/>
      <c r="BC908" s="205"/>
      <c r="BD908" s="205"/>
      <c r="BE908" s="205"/>
      <c r="BF908" s="205"/>
      <c r="BG908" s="205"/>
      <c r="BH908" s="205"/>
      <c r="BI908" s="205"/>
      <c r="BJ908" s="205"/>
      <c r="BK908" s="205"/>
      <c r="BL908" s="205"/>
      <c r="BM908" s="205"/>
      <c r="BN908" s="205"/>
      <c r="BO908" s="205"/>
      <c r="BP908" s="205"/>
      <c r="BQ908" s="205"/>
      <c r="BR908" s="205"/>
      <c r="BS908" s="205"/>
      <c r="BT908" s="205"/>
      <c r="BU908" s="205"/>
      <c r="BV908" s="205"/>
      <c r="BW908" s="205"/>
      <c r="BX908" s="205"/>
      <c r="BY908" s="205"/>
      <c r="BZ908" s="205"/>
      <c r="CA908" s="205"/>
      <c r="CB908" s="205"/>
      <c r="CC908" s="198"/>
      <c r="CD908" s="198"/>
      <c r="CE908" s="198"/>
      <c r="CF908" s="198"/>
      <c r="CG908" s="198"/>
      <c r="CH908" s="198"/>
      <c r="CI908" s="198"/>
      <c r="CJ908" s="198"/>
      <c r="CK908" s="198"/>
      <c r="CL908" s="198"/>
      <c r="CM908" s="198"/>
      <c r="CN908"/>
      <c r="CO908"/>
      <c r="CP908"/>
      <c r="CQ908"/>
      <c r="CR908"/>
      <c r="CS908"/>
      <c r="CT908"/>
      <c r="CU908"/>
      <c r="CV908" s="199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97" customFormat="1" ht="18.75">
      <c r="A909" s="9"/>
      <c r="B909" s="201"/>
      <c r="C909" s="201"/>
      <c r="D909" s="203"/>
      <c r="E909" s="203"/>
      <c r="F909" s="203"/>
      <c r="G909" s="203"/>
      <c r="H909" s="203"/>
      <c r="I909" s="203"/>
      <c r="J909" s="203"/>
      <c r="K909" s="203"/>
      <c r="L909" s="203"/>
      <c r="M909" s="203"/>
      <c r="N909" s="203"/>
      <c r="O909" s="203"/>
      <c r="P909" s="203"/>
      <c r="Q909" s="203"/>
      <c r="R909" s="204"/>
      <c r="S909" s="204"/>
      <c r="T909" s="204"/>
      <c r="U909" s="204"/>
      <c r="V909" s="204"/>
      <c r="W909" s="205"/>
      <c r="X909" s="205"/>
      <c r="Y909" s="205"/>
      <c r="Z909" s="205"/>
      <c r="AA909" s="205"/>
      <c r="AB909" s="205"/>
      <c r="AC909" s="205"/>
      <c r="AD909" s="205"/>
      <c r="AE909" s="205"/>
      <c r="AF909" s="205"/>
      <c r="AG909" s="205"/>
      <c r="AH909" s="206"/>
      <c r="AI909" s="206"/>
      <c r="AJ909" s="205"/>
      <c r="AK909" s="205"/>
      <c r="AL909" s="205"/>
      <c r="AM909" s="205"/>
      <c r="AN909" s="205"/>
      <c r="AO909" s="205"/>
      <c r="AP909" s="205"/>
      <c r="AQ909" s="205"/>
      <c r="AR909" s="205"/>
      <c r="AS909" s="205"/>
      <c r="AT909" s="205"/>
      <c r="AU909" s="205"/>
      <c r="AV909" s="205"/>
      <c r="AW909" s="205"/>
      <c r="AX909" s="205"/>
      <c r="AY909" s="205"/>
      <c r="AZ909" s="205"/>
      <c r="BA909" s="205"/>
      <c r="BB909" s="205"/>
      <c r="BC909" s="205"/>
      <c r="BD909" s="205"/>
      <c r="BE909" s="205"/>
      <c r="BF909" s="205"/>
      <c r="BG909" s="205"/>
      <c r="BH909" s="205"/>
      <c r="BI909" s="205"/>
      <c r="BJ909" s="205"/>
      <c r="BK909" s="205"/>
      <c r="BL909" s="205"/>
      <c r="BM909" s="205"/>
      <c r="BN909" s="205"/>
      <c r="BO909" s="205"/>
      <c r="BP909" s="205"/>
      <c r="BQ909" s="205"/>
      <c r="BR909" s="205"/>
      <c r="BS909" s="205"/>
      <c r="BT909" s="205"/>
      <c r="BU909" s="205"/>
      <c r="BV909" s="205"/>
      <c r="BW909" s="205"/>
      <c r="BX909" s="205"/>
      <c r="BY909" s="205"/>
      <c r="BZ909" s="205"/>
      <c r="CA909" s="205"/>
      <c r="CB909" s="205"/>
      <c r="CC909" s="198"/>
      <c r="CD909" s="198"/>
      <c r="CE909" s="198"/>
      <c r="CF909" s="198"/>
      <c r="CG909" s="198"/>
      <c r="CH909" s="198"/>
      <c r="CI909" s="198"/>
      <c r="CJ909" s="198"/>
      <c r="CK909" s="198"/>
      <c r="CL909" s="198"/>
      <c r="CM909" s="198"/>
      <c r="CN909"/>
      <c r="CO909"/>
      <c r="CP909"/>
      <c r="CQ909"/>
      <c r="CR909"/>
      <c r="CS909"/>
      <c r="CT909"/>
      <c r="CU909"/>
      <c r="CV909" s="19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97" customFormat="1" ht="18.75">
      <c r="A910" s="9"/>
      <c r="B910" s="201"/>
      <c r="C910" s="201"/>
      <c r="D910" s="203"/>
      <c r="E910" s="203"/>
      <c r="F910" s="203"/>
      <c r="G910" s="203"/>
      <c r="H910" s="203"/>
      <c r="I910" s="203"/>
      <c r="J910" s="203"/>
      <c r="K910" s="203"/>
      <c r="L910" s="203"/>
      <c r="M910" s="203"/>
      <c r="N910" s="203"/>
      <c r="O910" s="203"/>
      <c r="P910" s="203"/>
      <c r="Q910" s="203"/>
      <c r="R910" s="204"/>
      <c r="S910" s="204"/>
      <c r="T910" s="204"/>
      <c r="U910" s="204"/>
      <c r="V910" s="204"/>
      <c r="W910" s="205"/>
      <c r="X910" s="205"/>
      <c r="Y910" s="205"/>
      <c r="Z910" s="205"/>
      <c r="AA910" s="205"/>
      <c r="AB910" s="205"/>
      <c r="AC910" s="205"/>
      <c r="AD910" s="205"/>
      <c r="AE910" s="205"/>
      <c r="AF910" s="205"/>
      <c r="AG910" s="205"/>
      <c r="AH910" s="206"/>
      <c r="AI910" s="206"/>
      <c r="AJ910" s="205"/>
      <c r="AK910" s="205"/>
      <c r="AL910" s="205"/>
      <c r="AM910" s="205"/>
      <c r="AN910" s="205"/>
      <c r="AO910" s="205"/>
      <c r="AP910" s="205"/>
      <c r="AQ910" s="205"/>
      <c r="AR910" s="205"/>
      <c r="AS910" s="205"/>
      <c r="AT910" s="205"/>
      <c r="AU910" s="205"/>
      <c r="AV910" s="205"/>
      <c r="AW910" s="205"/>
      <c r="AX910" s="205"/>
      <c r="AY910" s="205"/>
      <c r="AZ910" s="205"/>
      <c r="BA910" s="205"/>
      <c r="BB910" s="205"/>
      <c r="BC910" s="205"/>
      <c r="BD910" s="205"/>
      <c r="BE910" s="205"/>
      <c r="BF910" s="205"/>
      <c r="BG910" s="205"/>
      <c r="BH910" s="205"/>
      <c r="BI910" s="205"/>
      <c r="BJ910" s="205"/>
      <c r="BK910" s="205"/>
      <c r="BL910" s="205"/>
      <c r="BM910" s="205"/>
      <c r="BN910" s="205"/>
      <c r="BO910" s="205"/>
      <c r="BP910" s="205"/>
      <c r="BQ910" s="205"/>
      <c r="BR910" s="205"/>
      <c r="BS910" s="205"/>
      <c r="BT910" s="205"/>
      <c r="BU910" s="205"/>
      <c r="BV910" s="205"/>
      <c r="BW910" s="205"/>
      <c r="BX910" s="205"/>
      <c r="BY910" s="205"/>
      <c r="BZ910" s="205"/>
      <c r="CA910" s="205"/>
      <c r="CB910" s="205"/>
      <c r="CC910" s="198"/>
      <c r="CD910" s="198"/>
      <c r="CE910" s="198"/>
      <c r="CF910" s="198"/>
      <c r="CG910" s="198"/>
      <c r="CH910" s="198"/>
      <c r="CI910" s="198"/>
      <c r="CJ910" s="198"/>
      <c r="CK910" s="198"/>
      <c r="CL910" s="198"/>
      <c r="CM910" s="198"/>
      <c r="CN910"/>
      <c r="CO910"/>
      <c r="CP910"/>
      <c r="CQ910"/>
      <c r="CR910"/>
      <c r="CS910"/>
      <c r="CT910"/>
      <c r="CU910"/>
      <c r="CV910" s="199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97" customFormat="1" ht="18.75">
      <c r="A911" s="9"/>
      <c r="B911" s="201"/>
      <c r="C911" s="201"/>
      <c r="D911" s="203"/>
      <c r="E911" s="203"/>
      <c r="F911" s="203"/>
      <c r="G911" s="203"/>
      <c r="H911" s="203"/>
      <c r="I911" s="203"/>
      <c r="J911" s="203"/>
      <c r="K911" s="203"/>
      <c r="L911" s="203"/>
      <c r="M911" s="203"/>
      <c r="N911" s="203"/>
      <c r="O911" s="203"/>
      <c r="P911" s="203"/>
      <c r="Q911" s="203"/>
      <c r="R911" s="204"/>
      <c r="S911" s="204"/>
      <c r="T911" s="204"/>
      <c r="U911" s="204"/>
      <c r="V911" s="204"/>
      <c r="W911" s="205"/>
      <c r="X911" s="205"/>
      <c r="Y911" s="205"/>
      <c r="Z911" s="205"/>
      <c r="AA911" s="205"/>
      <c r="AB911" s="205"/>
      <c r="AC911" s="205"/>
      <c r="AD911" s="205"/>
      <c r="AE911" s="205"/>
      <c r="AF911" s="205"/>
      <c r="AG911" s="205"/>
      <c r="AH911" s="206"/>
      <c r="AI911" s="206"/>
      <c r="AJ911" s="205"/>
      <c r="AK911" s="205"/>
      <c r="AL911" s="205"/>
      <c r="AM911" s="205"/>
      <c r="AN911" s="205"/>
      <c r="AO911" s="205"/>
      <c r="AP911" s="205"/>
      <c r="AQ911" s="205"/>
      <c r="AR911" s="205"/>
      <c r="AS911" s="205"/>
      <c r="AT911" s="205"/>
      <c r="AU911" s="205"/>
      <c r="AV911" s="205"/>
      <c r="AW911" s="205"/>
      <c r="AX911" s="205"/>
      <c r="AY911" s="205"/>
      <c r="AZ911" s="205"/>
      <c r="BA911" s="205"/>
      <c r="BB911" s="205"/>
      <c r="BC911" s="205"/>
      <c r="BD911" s="205"/>
      <c r="BE911" s="205"/>
      <c r="BF911" s="205"/>
      <c r="BG911" s="205"/>
      <c r="BH911" s="205"/>
      <c r="BI911" s="205"/>
      <c r="BJ911" s="205"/>
      <c r="BK911" s="205"/>
      <c r="BL911" s="205"/>
      <c r="BM911" s="205"/>
      <c r="BN911" s="205"/>
      <c r="BO911" s="205"/>
      <c r="BP911" s="205"/>
      <c r="BQ911" s="205"/>
      <c r="BR911" s="205"/>
      <c r="BS911" s="205"/>
      <c r="BT911" s="205"/>
      <c r="BU911" s="205"/>
      <c r="BV911" s="205"/>
      <c r="BW911" s="205"/>
      <c r="BX911" s="205"/>
      <c r="BY911" s="205"/>
      <c r="BZ911" s="205"/>
      <c r="CA911" s="205"/>
      <c r="CB911" s="205"/>
      <c r="CC911" s="198"/>
      <c r="CD911" s="198"/>
      <c r="CE911" s="198"/>
      <c r="CF911" s="198"/>
      <c r="CG911" s="198"/>
      <c r="CH911" s="198"/>
      <c r="CI911" s="198"/>
      <c r="CJ911" s="198"/>
      <c r="CK911" s="198"/>
      <c r="CL911" s="198"/>
      <c r="CM911" s="198"/>
      <c r="CN911"/>
      <c r="CO911"/>
      <c r="CP911"/>
      <c r="CQ911"/>
      <c r="CR911"/>
      <c r="CS911"/>
      <c r="CT911"/>
      <c r="CU911"/>
      <c r="CV911" s="199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97" customFormat="1" ht="18.75">
      <c r="A912" s="9"/>
      <c r="B912" s="201"/>
      <c r="C912" s="201"/>
      <c r="D912" s="203"/>
      <c r="E912" s="203"/>
      <c r="F912" s="203"/>
      <c r="G912" s="203"/>
      <c r="H912" s="203"/>
      <c r="I912" s="203"/>
      <c r="J912" s="203"/>
      <c r="K912" s="203"/>
      <c r="L912" s="203"/>
      <c r="M912" s="203"/>
      <c r="N912" s="203"/>
      <c r="O912" s="203"/>
      <c r="P912" s="203"/>
      <c r="Q912" s="203"/>
      <c r="R912" s="204"/>
      <c r="S912" s="204"/>
      <c r="T912" s="204"/>
      <c r="U912" s="204"/>
      <c r="V912" s="204"/>
      <c r="W912" s="205"/>
      <c r="X912" s="205"/>
      <c r="Y912" s="205"/>
      <c r="Z912" s="205"/>
      <c r="AA912" s="205"/>
      <c r="AB912" s="205"/>
      <c r="AC912" s="205"/>
      <c r="AD912" s="205"/>
      <c r="AE912" s="205"/>
      <c r="AF912" s="205"/>
      <c r="AG912" s="205"/>
      <c r="AH912" s="206"/>
      <c r="AI912" s="206"/>
      <c r="AJ912" s="205"/>
      <c r="AK912" s="205"/>
      <c r="AL912" s="205"/>
      <c r="AM912" s="205"/>
      <c r="AN912" s="205"/>
      <c r="AO912" s="205"/>
      <c r="AP912" s="205"/>
      <c r="AQ912" s="205"/>
      <c r="AR912" s="205"/>
      <c r="AS912" s="205"/>
      <c r="AT912" s="205"/>
      <c r="AU912" s="205"/>
      <c r="AV912" s="205"/>
      <c r="AW912" s="205"/>
      <c r="AX912" s="205"/>
      <c r="AY912" s="205"/>
      <c r="AZ912" s="205"/>
      <c r="BA912" s="205"/>
      <c r="BB912" s="205"/>
      <c r="BC912" s="205"/>
      <c r="BD912" s="205"/>
      <c r="BE912" s="205"/>
      <c r="BF912" s="205"/>
      <c r="BG912" s="205"/>
      <c r="BH912" s="205"/>
      <c r="BI912" s="205"/>
      <c r="BJ912" s="205"/>
      <c r="BK912" s="205"/>
      <c r="BL912" s="205"/>
      <c r="BM912" s="205"/>
      <c r="BN912" s="205"/>
      <c r="BO912" s="205"/>
      <c r="BP912" s="205"/>
      <c r="BQ912" s="205"/>
      <c r="BR912" s="205"/>
      <c r="BS912" s="205"/>
      <c r="BT912" s="205"/>
      <c r="BU912" s="205"/>
      <c r="BV912" s="205"/>
      <c r="BW912" s="205"/>
      <c r="BX912" s="205"/>
      <c r="BY912" s="205"/>
      <c r="BZ912" s="205"/>
      <c r="CA912" s="205"/>
      <c r="CB912" s="205"/>
      <c r="CC912" s="198"/>
      <c r="CD912" s="198"/>
      <c r="CE912" s="198"/>
      <c r="CF912" s="198"/>
      <c r="CG912" s="198"/>
      <c r="CH912" s="198"/>
      <c r="CI912" s="198"/>
      <c r="CJ912" s="198"/>
      <c r="CK912" s="198"/>
      <c r="CL912" s="198"/>
      <c r="CM912" s="198"/>
      <c r="CN912"/>
      <c r="CO912"/>
      <c r="CP912"/>
      <c r="CQ912"/>
      <c r="CR912"/>
      <c r="CS912"/>
      <c r="CT912"/>
      <c r="CU912"/>
      <c r="CV912" s="199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97" customFormat="1" ht="18.75">
      <c r="A913" s="9"/>
      <c r="B913" s="201"/>
      <c r="C913" s="201"/>
      <c r="D913" s="203"/>
      <c r="E913" s="203"/>
      <c r="F913" s="203"/>
      <c r="G913" s="203"/>
      <c r="H913" s="203"/>
      <c r="I913" s="203"/>
      <c r="J913" s="203"/>
      <c r="K913" s="203"/>
      <c r="L913" s="203"/>
      <c r="M913" s="203"/>
      <c r="N913" s="203"/>
      <c r="O913" s="203"/>
      <c r="P913" s="203"/>
      <c r="Q913" s="203"/>
      <c r="R913" s="204"/>
      <c r="S913" s="204"/>
      <c r="T913" s="204"/>
      <c r="U913" s="204"/>
      <c r="V913" s="204"/>
      <c r="W913" s="205"/>
      <c r="X913" s="205"/>
      <c r="Y913" s="205"/>
      <c r="Z913" s="205"/>
      <c r="AA913" s="205"/>
      <c r="AB913" s="205"/>
      <c r="AC913" s="205"/>
      <c r="AD913" s="205"/>
      <c r="AE913" s="205"/>
      <c r="AF913" s="205"/>
      <c r="AG913" s="205"/>
      <c r="AH913" s="206"/>
      <c r="AI913" s="206"/>
      <c r="AJ913" s="205"/>
      <c r="AK913" s="205"/>
      <c r="AL913" s="205"/>
      <c r="AM913" s="205"/>
      <c r="AN913" s="205"/>
      <c r="AO913" s="205"/>
      <c r="AP913" s="205"/>
      <c r="AQ913" s="205"/>
      <c r="AR913" s="205"/>
      <c r="AS913" s="205"/>
      <c r="AT913" s="205"/>
      <c r="AU913" s="205"/>
      <c r="AV913" s="205"/>
      <c r="AW913" s="205"/>
      <c r="AX913" s="205"/>
      <c r="AY913" s="205"/>
      <c r="AZ913" s="205"/>
      <c r="BA913" s="205"/>
      <c r="BB913" s="205"/>
      <c r="BC913" s="205"/>
      <c r="BD913" s="205"/>
      <c r="BE913" s="205"/>
      <c r="BF913" s="205"/>
      <c r="BG913" s="205"/>
      <c r="BH913" s="205"/>
      <c r="BI913" s="205"/>
      <c r="BJ913" s="205"/>
      <c r="BK913" s="205"/>
      <c r="BL913" s="205"/>
      <c r="BM913" s="205"/>
      <c r="BN913" s="205"/>
      <c r="BO913" s="205"/>
      <c r="BP913" s="205"/>
      <c r="BQ913" s="205"/>
      <c r="BR913" s="205"/>
      <c r="BS913" s="205"/>
      <c r="BT913" s="205"/>
      <c r="BU913" s="205"/>
      <c r="BV913" s="205"/>
      <c r="BW913" s="205"/>
      <c r="BX913" s="205"/>
      <c r="BY913" s="205"/>
      <c r="BZ913" s="205"/>
      <c r="CA913" s="205"/>
      <c r="CB913" s="205"/>
      <c r="CC913" s="198"/>
      <c r="CD913" s="198"/>
      <c r="CE913" s="198"/>
      <c r="CF913" s="198"/>
      <c r="CG913" s="198"/>
      <c r="CH913" s="198"/>
      <c r="CI913" s="198"/>
      <c r="CJ913" s="198"/>
      <c r="CK913" s="198"/>
      <c r="CL913" s="198"/>
      <c r="CM913" s="198"/>
      <c r="CN913"/>
      <c r="CO913"/>
      <c r="CP913"/>
      <c r="CQ913"/>
      <c r="CR913"/>
      <c r="CS913"/>
      <c r="CT913"/>
      <c r="CU913"/>
      <c r="CV913" s="199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97" customFormat="1" ht="18.75">
      <c r="A914" s="9"/>
      <c r="B914" s="201"/>
      <c r="C914" s="201"/>
      <c r="D914" s="203"/>
      <c r="E914" s="203"/>
      <c r="F914" s="203"/>
      <c r="G914" s="203"/>
      <c r="H914" s="203"/>
      <c r="I914" s="203"/>
      <c r="J914" s="203"/>
      <c r="K914" s="203"/>
      <c r="L914" s="203"/>
      <c r="M914" s="203"/>
      <c r="N914" s="203"/>
      <c r="O914" s="203"/>
      <c r="P914" s="203"/>
      <c r="Q914" s="203"/>
      <c r="R914" s="204"/>
      <c r="S914" s="204"/>
      <c r="T914" s="204"/>
      <c r="U914" s="204"/>
      <c r="V914" s="204"/>
      <c r="W914" s="205"/>
      <c r="X914" s="205"/>
      <c r="Y914" s="205"/>
      <c r="Z914" s="205"/>
      <c r="AA914" s="205"/>
      <c r="AB914" s="205"/>
      <c r="AC914" s="205"/>
      <c r="AD914" s="205"/>
      <c r="AE914" s="205"/>
      <c r="AF914" s="205"/>
      <c r="AG914" s="205"/>
      <c r="AH914" s="206"/>
      <c r="AI914" s="206"/>
      <c r="AJ914" s="205"/>
      <c r="AK914" s="205"/>
      <c r="AL914" s="205"/>
      <c r="AM914" s="205"/>
      <c r="AN914" s="205"/>
      <c r="AO914" s="205"/>
      <c r="AP914" s="205"/>
      <c r="AQ914" s="205"/>
      <c r="AR914" s="205"/>
      <c r="AS914" s="205"/>
      <c r="AT914" s="205"/>
      <c r="AU914" s="205"/>
      <c r="AV914" s="205"/>
      <c r="AW914" s="205"/>
      <c r="AX914" s="205"/>
      <c r="AY914" s="205"/>
      <c r="AZ914" s="205"/>
      <c r="BA914" s="205"/>
      <c r="BB914" s="205"/>
      <c r="BC914" s="205"/>
      <c r="BD914" s="205"/>
      <c r="BE914" s="205"/>
      <c r="BF914" s="205"/>
      <c r="BG914" s="205"/>
      <c r="BH914" s="205"/>
      <c r="BI914" s="205"/>
      <c r="BJ914" s="205"/>
      <c r="BK914" s="205"/>
      <c r="BL914" s="205"/>
      <c r="BM914" s="205"/>
      <c r="BN914" s="205"/>
      <c r="BO914" s="205"/>
      <c r="BP914" s="205"/>
      <c r="BQ914" s="205"/>
      <c r="BR914" s="205"/>
      <c r="BS914" s="205"/>
      <c r="BT914" s="205"/>
      <c r="BU914" s="205"/>
      <c r="BV914" s="205"/>
      <c r="BW914" s="205"/>
      <c r="BX914" s="205"/>
      <c r="BY914" s="205"/>
      <c r="BZ914" s="205"/>
      <c r="CA914" s="205"/>
      <c r="CB914" s="205"/>
      <c r="CC914" s="198"/>
      <c r="CD914" s="198"/>
      <c r="CE914" s="198"/>
      <c r="CF914" s="198"/>
      <c r="CG914" s="198"/>
      <c r="CH914" s="198"/>
      <c r="CI914" s="198"/>
      <c r="CJ914" s="198"/>
      <c r="CK914" s="198"/>
      <c r="CL914" s="198"/>
      <c r="CM914" s="198"/>
      <c r="CN914"/>
      <c r="CO914"/>
      <c r="CP914"/>
      <c r="CQ914"/>
      <c r="CR914"/>
      <c r="CS914"/>
      <c r="CT914"/>
      <c r="CU914"/>
      <c r="CV914" s="199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97" customFormat="1" ht="18.75">
      <c r="A915" s="9"/>
      <c r="B915" s="201"/>
      <c r="C915" s="201"/>
      <c r="D915" s="203"/>
      <c r="E915" s="203"/>
      <c r="F915" s="203"/>
      <c r="G915" s="203"/>
      <c r="H915" s="203"/>
      <c r="I915" s="203"/>
      <c r="J915" s="203"/>
      <c r="K915" s="203"/>
      <c r="L915" s="203"/>
      <c r="M915" s="203"/>
      <c r="N915" s="203"/>
      <c r="O915" s="203"/>
      <c r="P915" s="203"/>
      <c r="Q915" s="203"/>
      <c r="R915" s="204"/>
      <c r="S915" s="204"/>
      <c r="T915" s="204"/>
      <c r="U915" s="204"/>
      <c r="V915" s="204"/>
      <c r="W915" s="205"/>
      <c r="X915" s="205"/>
      <c r="Y915" s="205"/>
      <c r="Z915" s="205"/>
      <c r="AA915" s="205"/>
      <c r="AB915" s="205"/>
      <c r="AC915" s="205"/>
      <c r="AD915" s="205"/>
      <c r="AE915" s="205"/>
      <c r="AF915" s="205"/>
      <c r="AG915" s="205"/>
      <c r="AH915" s="206"/>
      <c r="AI915" s="206"/>
      <c r="AJ915" s="205"/>
      <c r="AK915" s="205"/>
      <c r="AL915" s="205"/>
      <c r="AM915" s="205"/>
      <c r="AN915" s="205"/>
      <c r="AO915" s="205"/>
      <c r="AP915" s="205"/>
      <c r="AQ915" s="205"/>
      <c r="AR915" s="205"/>
      <c r="AS915" s="205"/>
      <c r="AT915" s="205"/>
      <c r="AU915" s="205"/>
      <c r="AV915" s="205"/>
      <c r="AW915" s="205"/>
      <c r="AX915" s="205"/>
      <c r="AY915" s="205"/>
      <c r="AZ915" s="205"/>
      <c r="BA915" s="205"/>
      <c r="BB915" s="205"/>
      <c r="BC915" s="205"/>
      <c r="BD915" s="205"/>
      <c r="BE915" s="205"/>
      <c r="BF915" s="205"/>
      <c r="BG915" s="205"/>
      <c r="BH915" s="205"/>
      <c r="BI915" s="205"/>
      <c r="BJ915" s="205"/>
      <c r="BK915" s="205"/>
      <c r="BL915" s="205"/>
      <c r="BM915" s="205"/>
      <c r="BN915" s="205"/>
      <c r="BO915" s="205"/>
      <c r="BP915" s="205"/>
      <c r="BQ915" s="205"/>
      <c r="BR915" s="205"/>
      <c r="BS915" s="205"/>
      <c r="BT915" s="205"/>
      <c r="BU915" s="205"/>
      <c r="BV915" s="205"/>
      <c r="BW915" s="205"/>
      <c r="BX915" s="205"/>
      <c r="BY915" s="205"/>
      <c r="BZ915" s="205"/>
      <c r="CA915" s="205"/>
      <c r="CB915" s="205"/>
      <c r="CC915" s="198"/>
      <c r="CD915" s="198"/>
      <c r="CE915" s="198"/>
      <c r="CF915" s="198"/>
      <c r="CG915" s="198"/>
      <c r="CH915" s="198"/>
      <c r="CI915" s="198"/>
      <c r="CJ915" s="198"/>
      <c r="CK915" s="198"/>
      <c r="CL915" s="198"/>
      <c r="CM915" s="198"/>
      <c r="CN915"/>
      <c r="CO915"/>
      <c r="CP915"/>
      <c r="CQ915"/>
      <c r="CR915"/>
      <c r="CS915"/>
      <c r="CT915"/>
      <c r="CU915"/>
      <c r="CV915" s="199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97" customFormat="1" ht="18.75">
      <c r="A916" s="9"/>
      <c r="B916" s="201"/>
      <c r="C916" s="201"/>
      <c r="D916" s="203"/>
      <c r="E916" s="203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203"/>
      <c r="R916" s="204"/>
      <c r="S916" s="204"/>
      <c r="T916" s="204"/>
      <c r="U916" s="204"/>
      <c r="V916" s="204"/>
      <c r="W916" s="205"/>
      <c r="X916" s="205"/>
      <c r="Y916" s="205"/>
      <c r="Z916" s="205"/>
      <c r="AA916" s="205"/>
      <c r="AB916" s="205"/>
      <c r="AC916" s="205"/>
      <c r="AD916" s="205"/>
      <c r="AE916" s="205"/>
      <c r="AF916" s="205"/>
      <c r="AG916" s="205"/>
      <c r="AH916" s="206"/>
      <c r="AI916" s="206"/>
      <c r="AJ916" s="205"/>
      <c r="AK916" s="205"/>
      <c r="AL916" s="205"/>
      <c r="AM916" s="205"/>
      <c r="AN916" s="205"/>
      <c r="AO916" s="205"/>
      <c r="AP916" s="205"/>
      <c r="AQ916" s="205"/>
      <c r="AR916" s="205"/>
      <c r="AS916" s="205"/>
      <c r="AT916" s="205"/>
      <c r="AU916" s="205"/>
      <c r="AV916" s="205"/>
      <c r="AW916" s="205"/>
      <c r="AX916" s="205"/>
      <c r="AY916" s="205"/>
      <c r="AZ916" s="205"/>
      <c r="BA916" s="205"/>
      <c r="BB916" s="205"/>
      <c r="BC916" s="205"/>
      <c r="BD916" s="205"/>
      <c r="BE916" s="205"/>
      <c r="BF916" s="205"/>
      <c r="BG916" s="205"/>
      <c r="BH916" s="205"/>
      <c r="BI916" s="205"/>
      <c r="BJ916" s="205"/>
      <c r="BK916" s="205"/>
      <c r="BL916" s="205"/>
      <c r="BM916" s="205"/>
      <c r="BN916" s="205"/>
      <c r="BO916" s="205"/>
      <c r="BP916" s="205"/>
      <c r="BQ916" s="205"/>
      <c r="BR916" s="205"/>
      <c r="BS916" s="205"/>
      <c r="BT916" s="205"/>
      <c r="BU916" s="205"/>
      <c r="BV916" s="205"/>
      <c r="BW916" s="205"/>
      <c r="BX916" s="205"/>
      <c r="BY916" s="205"/>
      <c r="BZ916" s="205"/>
      <c r="CA916" s="205"/>
      <c r="CB916" s="205"/>
      <c r="CC916" s="198"/>
      <c r="CD916" s="198"/>
      <c r="CE916" s="198"/>
      <c r="CF916" s="198"/>
      <c r="CG916" s="198"/>
      <c r="CH916" s="198"/>
      <c r="CI916" s="198"/>
      <c r="CJ916" s="198"/>
      <c r="CK916" s="198"/>
      <c r="CL916" s="198"/>
      <c r="CM916" s="198"/>
      <c r="CN916"/>
      <c r="CO916"/>
      <c r="CP916"/>
      <c r="CQ916"/>
      <c r="CR916"/>
      <c r="CS916"/>
      <c r="CT916"/>
      <c r="CU916"/>
      <c r="CV916" s="199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97" customFormat="1" ht="18.75">
      <c r="A917" s="9"/>
      <c r="B917" s="201"/>
      <c r="C917" s="201"/>
      <c r="D917" s="203"/>
      <c r="E917" s="203"/>
      <c r="F917" s="203"/>
      <c r="G917" s="203"/>
      <c r="H917" s="203"/>
      <c r="I917" s="203"/>
      <c r="J917" s="203"/>
      <c r="K917" s="203"/>
      <c r="L917" s="203"/>
      <c r="M917" s="203"/>
      <c r="N917" s="203"/>
      <c r="O917" s="203"/>
      <c r="P917" s="203"/>
      <c r="Q917" s="203"/>
      <c r="R917" s="204"/>
      <c r="S917" s="204"/>
      <c r="T917" s="204"/>
      <c r="U917" s="204"/>
      <c r="V917" s="204"/>
      <c r="W917" s="205"/>
      <c r="X917" s="205"/>
      <c r="Y917" s="205"/>
      <c r="Z917" s="205"/>
      <c r="AA917" s="205"/>
      <c r="AB917" s="205"/>
      <c r="AC917" s="205"/>
      <c r="AD917" s="205"/>
      <c r="AE917" s="205"/>
      <c r="AF917" s="205"/>
      <c r="AG917" s="205"/>
      <c r="AH917" s="206"/>
      <c r="AI917" s="206"/>
      <c r="AJ917" s="205"/>
      <c r="AK917" s="205"/>
      <c r="AL917" s="205"/>
      <c r="AM917" s="205"/>
      <c r="AN917" s="205"/>
      <c r="AO917" s="205"/>
      <c r="AP917" s="205"/>
      <c r="AQ917" s="205"/>
      <c r="AR917" s="205"/>
      <c r="AS917" s="205"/>
      <c r="AT917" s="205"/>
      <c r="AU917" s="205"/>
      <c r="AV917" s="205"/>
      <c r="AW917" s="205"/>
      <c r="AX917" s="205"/>
      <c r="AY917" s="205"/>
      <c r="AZ917" s="205"/>
      <c r="BA917" s="205"/>
      <c r="BB917" s="205"/>
      <c r="BC917" s="205"/>
      <c r="BD917" s="205"/>
      <c r="BE917" s="205"/>
      <c r="BF917" s="205"/>
      <c r="BG917" s="205"/>
      <c r="BH917" s="205"/>
      <c r="BI917" s="205"/>
      <c r="BJ917" s="205"/>
      <c r="BK917" s="205"/>
      <c r="BL917" s="205"/>
      <c r="BM917" s="205"/>
      <c r="BN917" s="205"/>
      <c r="BO917" s="205"/>
      <c r="BP917" s="205"/>
      <c r="BQ917" s="205"/>
      <c r="BR917" s="205"/>
      <c r="BS917" s="205"/>
      <c r="BT917" s="205"/>
      <c r="BU917" s="205"/>
      <c r="BV917" s="205"/>
      <c r="BW917" s="205"/>
      <c r="BX917" s="205"/>
      <c r="BY917" s="205"/>
      <c r="BZ917" s="205"/>
      <c r="CA917" s="205"/>
      <c r="CB917" s="205"/>
      <c r="CC917" s="198"/>
      <c r="CD917" s="198"/>
      <c r="CE917" s="198"/>
      <c r="CF917" s="198"/>
      <c r="CG917" s="198"/>
      <c r="CH917" s="198"/>
      <c r="CI917" s="198"/>
      <c r="CJ917" s="198"/>
      <c r="CK917" s="198"/>
      <c r="CL917" s="198"/>
      <c r="CM917" s="198"/>
      <c r="CN917"/>
      <c r="CO917"/>
      <c r="CP917"/>
      <c r="CQ917"/>
      <c r="CR917"/>
      <c r="CS917"/>
      <c r="CT917"/>
      <c r="CU917"/>
      <c r="CV917" s="199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97" customFormat="1" ht="18.75">
      <c r="A918" s="9"/>
      <c r="B918" s="201"/>
      <c r="C918" s="201"/>
      <c r="D918" s="203"/>
      <c r="E918" s="203"/>
      <c r="F918" s="203"/>
      <c r="G918" s="203"/>
      <c r="H918" s="203"/>
      <c r="I918" s="203"/>
      <c r="J918" s="203"/>
      <c r="K918" s="203"/>
      <c r="L918" s="203"/>
      <c r="M918" s="203"/>
      <c r="N918" s="203"/>
      <c r="O918" s="203"/>
      <c r="P918" s="203"/>
      <c r="Q918" s="203"/>
      <c r="R918" s="204"/>
      <c r="S918" s="204"/>
      <c r="T918" s="204"/>
      <c r="U918" s="204"/>
      <c r="V918" s="204"/>
      <c r="W918" s="205"/>
      <c r="X918" s="205"/>
      <c r="Y918" s="205"/>
      <c r="Z918" s="205"/>
      <c r="AA918" s="205"/>
      <c r="AB918" s="205"/>
      <c r="AC918" s="205"/>
      <c r="AD918" s="205"/>
      <c r="AE918" s="205"/>
      <c r="AF918" s="205"/>
      <c r="AG918" s="205"/>
      <c r="AH918" s="206"/>
      <c r="AI918" s="206"/>
      <c r="AJ918" s="205"/>
      <c r="AK918" s="205"/>
      <c r="AL918" s="205"/>
      <c r="AM918" s="205"/>
      <c r="AN918" s="205"/>
      <c r="AO918" s="205"/>
      <c r="AP918" s="205"/>
      <c r="AQ918" s="205"/>
      <c r="AR918" s="205"/>
      <c r="AS918" s="205"/>
      <c r="AT918" s="205"/>
      <c r="AU918" s="205"/>
      <c r="AV918" s="205"/>
      <c r="AW918" s="205"/>
      <c r="AX918" s="205"/>
      <c r="AY918" s="205"/>
      <c r="AZ918" s="205"/>
      <c r="BA918" s="205"/>
      <c r="BB918" s="205"/>
      <c r="BC918" s="205"/>
      <c r="BD918" s="205"/>
      <c r="BE918" s="205"/>
      <c r="BF918" s="205"/>
      <c r="BG918" s="205"/>
      <c r="BH918" s="205"/>
      <c r="BI918" s="205"/>
      <c r="BJ918" s="205"/>
      <c r="BK918" s="205"/>
      <c r="BL918" s="205"/>
      <c r="BM918" s="205"/>
      <c r="BN918" s="205"/>
      <c r="BO918" s="205"/>
      <c r="BP918" s="205"/>
      <c r="BQ918" s="205"/>
      <c r="BR918" s="205"/>
      <c r="BS918" s="205"/>
      <c r="BT918" s="205"/>
      <c r="BU918" s="205"/>
      <c r="BV918" s="205"/>
      <c r="BW918" s="205"/>
      <c r="BX918" s="205"/>
      <c r="BY918" s="205"/>
      <c r="BZ918" s="205"/>
      <c r="CA918" s="205"/>
      <c r="CB918" s="205"/>
      <c r="CC918" s="198"/>
      <c r="CD918" s="198"/>
      <c r="CE918" s="198"/>
      <c r="CF918" s="198"/>
      <c r="CG918" s="198"/>
      <c r="CH918" s="198"/>
      <c r="CI918" s="198"/>
      <c r="CJ918" s="198"/>
      <c r="CK918" s="198"/>
      <c r="CL918" s="198"/>
      <c r="CM918" s="198"/>
      <c r="CN918"/>
      <c r="CO918"/>
      <c r="CP918"/>
      <c r="CQ918"/>
      <c r="CR918"/>
      <c r="CS918"/>
      <c r="CT918"/>
      <c r="CU918"/>
      <c r="CV918" s="199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97" customFormat="1" ht="18.75">
      <c r="A919" s="9"/>
      <c r="B919" s="201"/>
      <c r="C919" s="201"/>
      <c r="D919" s="203"/>
      <c r="E919" s="203"/>
      <c r="F919" s="203"/>
      <c r="G919" s="203"/>
      <c r="H919" s="203"/>
      <c r="I919" s="203"/>
      <c r="J919" s="203"/>
      <c r="K919" s="203"/>
      <c r="L919" s="203"/>
      <c r="M919" s="203"/>
      <c r="N919" s="203"/>
      <c r="O919" s="203"/>
      <c r="P919" s="203"/>
      <c r="Q919" s="203"/>
      <c r="R919" s="204"/>
      <c r="S919" s="204"/>
      <c r="T919" s="204"/>
      <c r="U919" s="204"/>
      <c r="V919" s="204"/>
      <c r="W919" s="205"/>
      <c r="X919" s="205"/>
      <c r="Y919" s="205"/>
      <c r="Z919" s="205"/>
      <c r="AA919" s="205"/>
      <c r="AB919" s="205"/>
      <c r="AC919" s="205"/>
      <c r="AD919" s="205"/>
      <c r="AE919" s="205"/>
      <c r="AF919" s="205"/>
      <c r="AG919" s="205"/>
      <c r="AH919" s="206"/>
      <c r="AI919" s="206"/>
      <c r="AJ919" s="205"/>
      <c r="AK919" s="205"/>
      <c r="AL919" s="205"/>
      <c r="AM919" s="205"/>
      <c r="AN919" s="205"/>
      <c r="AO919" s="205"/>
      <c r="AP919" s="205"/>
      <c r="AQ919" s="205"/>
      <c r="AR919" s="205"/>
      <c r="AS919" s="205"/>
      <c r="AT919" s="205"/>
      <c r="AU919" s="205"/>
      <c r="AV919" s="205"/>
      <c r="AW919" s="205"/>
      <c r="AX919" s="205"/>
      <c r="AY919" s="205"/>
      <c r="AZ919" s="205"/>
      <c r="BA919" s="205"/>
      <c r="BB919" s="205"/>
      <c r="BC919" s="205"/>
      <c r="BD919" s="205"/>
      <c r="BE919" s="205"/>
      <c r="BF919" s="205"/>
      <c r="BG919" s="205"/>
      <c r="BH919" s="205"/>
      <c r="BI919" s="205"/>
      <c r="BJ919" s="205"/>
      <c r="BK919" s="205"/>
      <c r="BL919" s="205"/>
      <c r="BM919" s="205"/>
      <c r="BN919" s="205"/>
      <c r="BO919" s="205"/>
      <c r="BP919" s="205"/>
      <c r="BQ919" s="205"/>
      <c r="BR919" s="205"/>
      <c r="BS919" s="205"/>
      <c r="BT919" s="205"/>
      <c r="BU919" s="205"/>
      <c r="BV919" s="205"/>
      <c r="BW919" s="205"/>
      <c r="BX919" s="205"/>
      <c r="BY919" s="205"/>
      <c r="BZ919" s="205"/>
      <c r="CA919" s="205"/>
      <c r="CB919" s="205"/>
      <c r="CC919" s="198"/>
      <c r="CD919" s="198"/>
      <c r="CE919" s="198"/>
      <c r="CF919" s="198"/>
      <c r="CG919" s="198"/>
      <c r="CH919" s="198"/>
      <c r="CI919" s="198"/>
      <c r="CJ919" s="198"/>
      <c r="CK919" s="198"/>
      <c r="CL919" s="198"/>
      <c r="CM919" s="198"/>
      <c r="CN919"/>
      <c r="CO919"/>
      <c r="CP919"/>
      <c r="CQ919"/>
      <c r="CR919"/>
      <c r="CS919"/>
      <c r="CT919"/>
      <c r="CU919"/>
      <c r="CV919" s="19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97" customFormat="1" ht="18.75">
      <c r="A920" s="9"/>
      <c r="B920" s="201"/>
      <c r="C920" s="201"/>
      <c r="D920" s="203"/>
      <c r="E920" s="203"/>
      <c r="F920" s="203"/>
      <c r="G920" s="203"/>
      <c r="H920" s="203"/>
      <c r="I920" s="203"/>
      <c r="J920" s="203"/>
      <c r="K920" s="203"/>
      <c r="L920" s="203"/>
      <c r="M920" s="203"/>
      <c r="N920" s="203"/>
      <c r="O920" s="203"/>
      <c r="P920" s="203"/>
      <c r="Q920" s="203"/>
      <c r="R920" s="204"/>
      <c r="S920" s="204"/>
      <c r="T920" s="204"/>
      <c r="U920" s="204"/>
      <c r="V920" s="204"/>
      <c r="W920" s="205"/>
      <c r="X920" s="205"/>
      <c r="Y920" s="205"/>
      <c r="Z920" s="205"/>
      <c r="AA920" s="205"/>
      <c r="AB920" s="205"/>
      <c r="AC920" s="205"/>
      <c r="AD920" s="205"/>
      <c r="AE920" s="205"/>
      <c r="AF920" s="205"/>
      <c r="AG920" s="205"/>
      <c r="AH920" s="206"/>
      <c r="AI920" s="206"/>
      <c r="AJ920" s="205"/>
      <c r="AK920" s="205"/>
      <c r="AL920" s="205"/>
      <c r="AM920" s="205"/>
      <c r="AN920" s="205"/>
      <c r="AO920" s="205"/>
      <c r="AP920" s="205"/>
      <c r="AQ920" s="205"/>
      <c r="AR920" s="205"/>
      <c r="AS920" s="205"/>
      <c r="AT920" s="205"/>
      <c r="AU920" s="205"/>
      <c r="AV920" s="205"/>
      <c r="AW920" s="205"/>
      <c r="AX920" s="205"/>
      <c r="AY920" s="205"/>
      <c r="AZ920" s="205"/>
      <c r="BA920" s="205"/>
      <c r="BB920" s="205"/>
      <c r="BC920" s="205"/>
      <c r="BD920" s="205"/>
      <c r="BE920" s="205"/>
      <c r="BF920" s="205"/>
      <c r="BG920" s="205"/>
      <c r="BH920" s="205"/>
      <c r="BI920" s="205"/>
      <c r="BJ920" s="205"/>
      <c r="BK920" s="205"/>
      <c r="BL920" s="205"/>
      <c r="BM920" s="205"/>
      <c r="BN920" s="205"/>
      <c r="BO920" s="205"/>
      <c r="BP920" s="205"/>
      <c r="BQ920" s="205"/>
      <c r="BR920" s="205"/>
      <c r="BS920" s="205"/>
      <c r="BT920" s="205"/>
      <c r="BU920" s="205"/>
      <c r="BV920" s="205"/>
      <c r="BW920" s="205"/>
      <c r="BX920" s="205"/>
      <c r="BY920" s="205"/>
      <c r="BZ920" s="205"/>
      <c r="CA920" s="205"/>
      <c r="CB920" s="205"/>
      <c r="CC920" s="198"/>
      <c r="CD920" s="198"/>
      <c r="CE920" s="198"/>
      <c r="CF920" s="198"/>
      <c r="CG920" s="198"/>
      <c r="CH920" s="198"/>
      <c r="CI920" s="198"/>
      <c r="CJ920" s="198"/>
      <c r="CK920" s="198"/>
      <c r="CL920" s="198"/>
      <c r="CM920" s="198"/>
      <c r="CN920"/>
      <c r="CO920"/>
      <c r="CP920"/>
      <c r="CQ920"/>
      <c r="CR920"/>
      <c r="CS920"/>
      <c r="CT920"/>
      <c r="CU920"/>
      <c r="CV920" s="199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97" customFormat="1" ht="18.75">
      <c r="A921" s="9"/>
      <c r="B921" s="201"/>
      <c r="C921" s="201"/>
      <c r="D921" s="203"/>
      <c r="E921" s="203"/>
      <c r="F921" s="203"/>
      <c r="G921" s="203"/>
      <c r="H921" s="203"/>
      <c r="I921" s="203"/>
      <c r="J921" s="203"/>
      <c r="K921" s="203"/>
      <c r="L921" s="203"/>
      <c r="M921" s="203"/>
      <c r="N921" s="203"/>
      <c r="O921" s="203"/>
      <c r="P921" s="203"/>
      <c r="Q921" s="203"/>
      <c r="R921" s="204"/>
      <c r="S921" s="204"/>
      <c r="T921" s="204"/>
      <c r="U921" s="204"/>
      <c r="V921" s="204"/>
      <c r="W921" s="205"/>
      <c r="X921" s="205"/>
      <c r="Y921" s="205"/>
      <c r="Z921" s="205"/>
      <c r="AA921" s="205"/>
      <c r="AB921" s="205"/>
      <c r="AC921" s="205"/>
      <c r="AD921" s="205"/>
      <c r="AE921" s="205"/>
      <c r="AF921" s="205"/>
      <c r="AG921" s="205"/>
      <c r="AH921" s="206"/>
      <c r="AI921" s="206"/>
      <c r="AJ921" s="205"/>
      <c r="AK921" s="205"/>
      <c r="AL921" s="205"/>
      <c r="AM921" s="205"/>
      <c r="AN921" s="205"/>
      <c r="AO921" s="205"/>
      <c r="AP921" s="205"/>
      <c r="AQ921" s="205"/>
      <c r="AR921" s="205"/>
      <c r="AS921" s="205"/>
      <c r="AT921" s="205"/>
      <c r="AU921" s="205"/>
      <c r="AV921" s="205"/>
      <c r="AW921" s="205"/>
      <c r="AX921" s="205"/>
      <c r="AY921" s="205"/>
      <c r="AZ921" s="205"/>
      <c r="BA921" s="205"/>
      <c r="BB921" s="205"/>
      <c r="BC921" s="205"/>
      <c r="BD921" s="205"/>
      <c r="BE921" s="205"/>
      <c r="BF921" s="205"/>
      <c r="BG921" s="205"/>
      <c r="BH921" s="205"/>
      <c r="BI921" s="205"/>
      <c r="BJ921" s="205"/>
      <c r="BK921" s="205"/>
      <c r="BL921" s="205"/>
      <c r="BM921" s="205"/>
      <c r="BN921" s="205"/>
      <c r="BO921" s="205"/>
      <c r="BP921" s="205"/>
      <c r="BQ921" s="205"/>
      <c r="BR921" s="205"/>
      <c r="BS921" s="205"/>
      <c r="BT921" s="205"/>
      <c r="BU921" s="205"/>
      <c r="BV921" s="205"/>
      <c r="BW921" s="205"/>
      <c r="BX921" s="205"/>
      <c r="BY921" s="205"/>
      <c r="BZ921" s="205"/>
      <c r="CA921" s="205"/>
      <c r="CB921" s="205"/>
      <c r="CC921" s="198"/>
      <c r="CD921" s="198"/>
      <c r="CE921" s="198"/>
      <c r="CF921" s="198"/>
      <c r="CG921" s="198"/>
      <c r="CH921" s="198"/>
      <c r="CI921" s="198"/>
      <c r="CJ921" s="198"/>
      <c r="CK921" s="198"/>
      <c r="CL921" s="198"/>
      <c r="CM921" s="198"/>
      <c r="CN921"/>
      <c r="CO921"/>
      <c r="CP921"/>
      <c r="CQ921"/>
      <c r="CR921"/>
      <c r="CS921"/>
      <c r="CT921"/>
      <c r="CU921"/>
      <c r="CV921" s="199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97" customFormat="1" ht="18.75">
      <c r="A922" s="9"/>
      <c r="B922" s="201"/>
      <c r="C922" s="201"/>
      <c r="D922" s="203"/>
      <c r="E922" s="203"/>
      <c r="F922" s="203"/>
      <c r="G922" s="203"/>
      <c r="H922" s="203"/>
      <c r="I922" s="203"/>
      <c r="J922" s="203"/>
      <c r="K922" s="203"/>
      <c r="L922" s="203"/>
      <c r="M922" s="203"/>
      <c r="N922" s="203"/>
      <c r="O922" s="203"/>
      <c r="P922" s="203"/>
      <c r="Q922" s="203"/>
      <c r="R922" s="204"/>
      <c r="S922" s="204"/>
      <c r="T922" s="204"/>
      <c r="U922" s="204"/>
      <c r="V922" s="204"/>
      <c r="W922" s="205"/>
      <c r="X922" s="205"/>
      <c r="Y922" s="205"/>
      <c r="Z922" s="205"/>
      <c r="AA922" s="205"/>
      <c r="AB922" s="205"/>
      <c r="AC922" s="205"/>
      <c r="AD922" s="205"/>
      <c r="AE922" s="205"/>
      <c r="AF922" s="205"/>
      <c r="AG922" s="205"/>
      <c r="AH922" s="206"/>
      <c r="AI922" s="206"/>
      <c r="AJ922" s="205"/>
      <c r="AK922" s="205"/>
      <c r="AL922" s="205"/>
      <c r="AM922" s="205"/>
      <c r="AN922" s="205"/>
      <c r="AO922" s="205"/>
      <c r="AP922" s="205"/>
      <c r="AQ922" s="205"/>
      <c r="AR922" s="205"/>
      <c r="AS922" s="205"/>
      <c r="AT922" s="205"/>
      <c r="AU922" s="205"/>
      <c r="AV922" s="205"/>
      <c r="AW922" s="205"/>
      <c r="AX922" s="205"/>
      <c r="AY922" s="205"/>
      <c r="AZ922" s="205"/>
      <c r="BA922" s="205"/>
      <c r="BB922" s="205"/>
      <c r="BC922" s="205"/>
      <c r="BD922" s="205"/>
      <c r="BE922" s="205"/>
      <c r="BF922" s="205"/>
      <c r="BG922" s="205"/>
      <c r="BH922" s="205"/>
      <c r="BI922" s="205"/>
      <c r="BJ922" s="205"/>
      <c r="BK922" s="205"/>
      <c r="BL922" s="205"/>
      <c r="BM922" s="205"/>
      <c r="BN922" s="205"/>
      <c r="BO922" s="205"/>
      <c r="BP922" s="205"/>
      <c r="BQ922" s="205"/>
      <c r="BR922" s="205"/>
      <c r="BS922" s="205"/>
      <c r="BT922" s="205"/>
      <c r="BU922" s="205"/>
      <c r="BV922" s="205"/>
      <c r="BW922" s="205"/>
      <c r="BX922" s="205"/>
      <c r="BY922" s="205"/>
      <c r="BZ922" s="205"/>
      <c r="CA922" s="205"/>
      <c r="CB922" s="205"/>
      <c r="CC922" s="198"/>
      <c r="CD922" s="198"/>
      <c r="CE922" s="198"/>
      <c r="CF922" s="198"/>
      <c r="CG922" s="198"/>
      <c r="CH922" s="198"/>
      <c r="CI922" s="198"/>
      <c r="CJ922" s="198"/>
      <c r="CK922" s="198"/>
      <c r="CL922" s="198"/>
      <c r="CM922" s="198"/>
      <c r="CN922"/>
      <c r="CO922"/>
      <c r="CP922"/>
      <c r="CQ922"/>
      <c r="CR922"/>
      <c r="CS922"/>
      <c r="CT922"/>
      <c r="CU922"/>
      <c r="CV922" s="199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97" customFormat="1" ht="18.75">
      <c r="A923" s="9"/>
      <c r="B923" s="201"/>
      <c r="C923" s="201"/>
      <c r="D923" s="203"/>
      <c r="E923" s="203"/>
      <c r="F923" s="203"/>
      <c r="G923" s="203"/>
      <c r="H923" s="203"/>
      <c r="I923" s="203"/>
      <c r="J923" s="203"/>
      <c r="K923" s="203"/>
      <c r="L923" s="203"/>
      <c r="M923" s="203"/>
      <c r="N923" s="203"/>
      <c r="O923" s="203"/>
      <c r="P923" s="203"/>
      <c r="Q923" s="203"/>
      <c r="R923" s="204"/>
      <c r="S923" s="204"/>
      <c r="T923" s="204"/>
      <c r="U923" s="204"/>
      <c r="V923" s="204"/>
      <c r="W923" s="205"/>
      <c r="X923" s="205"/>
      <c r="Y923" s="205"/>
      <c r="Z923" s="205"/>
      <c r="AA923" s="205"/>
      <c r="AB923" s="205"/>
      <c r="AC923" s="205"/>
      <c r="AD923" s="205"/>
      <c r="AE923" s="205"/>
      <c r="AF923" s="205"/>
      <c r="AG923" s="205"/>
      <c r="AH923" s="206"/>
      <c r="AI923" s="206"/>
      <c r="AJ923" s="205"/>
      <c r="AK923" s="205"/>
      <c r="AL923" s="205"/>
      <c r="AM923" s="205"/>
      <c r="AN923" s="205"/>
      <c r="AO923" s="205"/>
      <c r="AP923" s="205"/>
      <c r="AQ923" s="205"/>
      <c r="AR923" s="205"/>
      <c r="AS923" s="205"/>
      <c r="AT923" s="205"/>
      <c r="AU923" s="205"/>
      <c r="AV923" s="205"/>
      <c r="AW923" s="205"/>
      <c r="AX923" s="205"/>
      <c r="AY923" s="205"/>
      <c r="AZ923" s="205"/>
      <c r="BA923" s="205"/>
      <c r="BB923" s="205"/>
      <c r="BC923" s="205"/>
      <c r="BD923" s="205"/>
      <c r="BE923" s="205"/>
      <c r="BF923" s="205"/>
      <c r="BG923" s="205"/>
      <c r="BH923" s="205"/>
      <c r="BI923" s="205"/>
      <c r="BJ923" s="205"/>
      <c r="BK923" s="205"/>
      <c r="BL923" s="205"/>
      <c r="BM923" s="205"/>
      <c r="BN923" s="205"/>
      <c r="BO923" s="205"/>
      <c r="BP923" s="205"/>
      <c r="BQ923" s="205"/>
      <c r="BR923" s="205"/>
      <c r="BS923" s="205"/>
      <c r="BT923" s="205"/>
      <c r="BU923" s="205"/>
      <c r="BV923" s="205"/>
      <c r="BW923" s="205"/>
      <c r="BX923" s="205"/>
      <c r="BY923" s="205"/>
      <c r="BZ923" s="205"/>
      <c r="CA923" s="205"/>
      <c r="CB923" s="205"/>
      <c r="CC923" s="198"/>
      <c r="CD923" s="198"/>
      <c r="CE923" s="198"/>
      <c r="CF923" s="198"/>
      <c r="CG923" s="198"/>
      <c r="CH923" s="198"/>
      <c r="CI923" s="198"/>
      <c r="CJ923" s="198"/>
      <c r="CK923" s="198"/>
      <c r="CL923" s="198"/>
      <c r="CM923" s="198"/>
      <c r="CN923"/>
      <c r="CO923"/>
      <c r="CP923"/>
      <c r="CQ923"/>
      <c r="CR923"/>
      <c r="CS923"/>
      <c r="CT923"/>
      <c r="CU923"/>
      <c r="CV923" s="199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97" customFormat="1" ht="18.75">
      <c r="A924" s="9"/>
      <c r="B924" s="201"/>
      <c r="C924" s="201"/>
      <c r="D924" s="203"/>
      <c r="E924" s="203"/>
      <c r="F924" s="203"/>
      <c r="G924" s="203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4"/>
      <c r="S924" s="204"/>
      <c r="T924" s="204"/>
      <c r="U924" s="204"/>
      <c r="V924" s="204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6"/>
      <c r="AI924" s="206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5"/>
      <c r="AT924" s="205"/>
      <c r="AU924" s="205"/>
      <c r="AV924" s="205"/>
      <c r="AW924" s="205"/>
      <c r="AX924" s="205"/>
      <c r="AY924" s="205"/>
      <c r="AZ924" s="205"/>
      <c r="BA924" s="205"/>
      <c r="BB924" s="205"/>
      <c r="BC924" s="205"/>
      <c r="BD924" s="205"/>
      <c r="BE924" s="205"/>
      <c r="BF924" s="205"/>
      <c r="BG924" s="205"/>
      <c r="BH924" s="205"/>
      <c r="BI924" s="205"/>
      <c r="BJ924" s="205"/>
      <c r="BK924" s="205"/>
      <c r="BL924" s="205"/>
      <c r="BM924" s="205"/>
      <c r="BN924" s="205"/>
      <c r="BO924" s="205"/>
      <c r="BP924" s="205"/>
      <c r="BQ924" s="205"/>
      <c r="BR924" s="205"/>
      <c r="BS924" s="205"/>
      <c r="BT924" s="205"/>
      <c r="BU924" s="205"/>
      <c r="BV924" s="205"/>
      <c r="BW924" s="205"/>
      <c r="BX924" s="205"/>
      <c r="BY924" s="205"/>
      <c r="BZ924" s="205"/>
      <c r="CA924" s="205"/>
      <c r="CB924" s="205"/>
      <c r="CC924" s="198"/>
      <c r="CD924" s="198"/>
      <c r="CE924" s="198"/>
      <c r="CF924" s="198"/>
      <c r="CG924" s="198"/>
      <c r="CH924" s="198"/>
      <c r="CI924" s="198"/>
      <c r="CJ924" s="198"/>
      <c r="CK924" s="198"/>
      <c r="CL924" s="198"/>
      <c r="CM924" s="198"/>
      <c r="CN924"/>
      <c r="CO924"/>
      <c r="CP924"/>
      <c r="CQ924"/>
      <c r="CR924"/>
      <c r="CS924"/>
      <c r="CT924"/>
      <c r="CU924"/>
      <c r="CV924" s="199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97" customFormat="1" ht="18.75">
      <c r="A925" s="9"/>
      <c r="B925" s="201"/>
      <c r="C925" s="201"/>
      <c r="D925" s="203"/>
      <c r="E925" s="203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4"/>
      <c r="S925" s="204"/>
      <c r="T925" s="204"/>
      <c r="U925" s="204"/>
      <c r="V925" s="204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6"/>
      <c r="AI925" s="206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5"/>
      <c r="AT925" s="205"/>
      <c r="AU925" s="205"/>
      <c r="AV925" s="205"/>
      <c r="AW925" s="205"/>
      <c r="AX925" s="205"/>
      <c r="AY925" s="205"/>
      <c r="AZ925" s="205"/>
      <c r="BA925" s="205"/>
      <c r="BB925" s="205"/>
      <c r="BC925" s="205"/>
      <c r="BD925" s="205"/>
      <c r="BE925" s="205"/>
      <c r="BF925" s="205"/>
      <c r="BG925" s="205"/>
      <c r="BH925" s="205"/>
      <c r="BI925" s="205"/>
      <c r="BJ925" s="205"/>
      <c r="BK925" s="205"/>
      <c r="BL925" s="205"/>
      <c r="BM925" s="205"/>
      <c r="BN925" s="205"/>
      <c r="BO925" s="205"/>
      <c r="BP925" s="205"/>
      <c r="BQ925" s="205"/>
      <c r="BR925" s="205"/>
      <c r="BS925" s="205"/>
      <c r="BT925" s="205"/>
      <c r="BU925" s="205"/>
      <c r="BV925" s="205"/>
      <c r="BW925" s="205"/>
      <c r="BX925" s="205"/>
      <c r="BY925" s="205"/>
      <c r="BZ925" s="205"/>
      <c r="CA925" s="205"/>
      <c r="CB925" s="205"/>
      <c r="CC925" s="198"/>
      <c r="CD925" s="198"/>
      <c r="CE925" s="198"/>
      <c r="CF925" s="198"/>
      <c r="CG925" s="198"/>
      <c r="CH925" s="198"/>
      <c r="CI925" s="198"/>
      <c r="CJ925" s="198"/>
      <c r="CK925" s="198"/>
      <c r="CL925" s="198"/>
      <c r="CM925" s="198"/>
      <c r="CN925"/>
      <c r="CO925"/>
      <c r="CP925"/>
      <c r="CQ925"/>
      <c r="CR925"/>
      <c r="CS925"/>
      <c r="CT925"/>
      <c r="CU925"/>
      <c r="CV925" s="199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97" customFormat="1" ht="18.75">
      <c r="A926" s="9"/>
      <c r="B926" s="201"/>
      <c r="C926" s="201"/>
      <c r="D926" s="203"/>
      <c r="E926" s="203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4"/>
      <c r="S926" s="204"/>
      <c r="T926" s="204"/>
      <c r="U926" s="204"/>
      <c r="V926" s="204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6"/>
      <c r="AI926" s="206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5"/>
      <c r="AT926" s="205"/>
      <c r="AU926" s="205"/>
      <c r="AV926" s="205"/>
      <c r="AW926" s="205"/>
      <c r="AX926" s="205"/>
      <c r="AY926" s="205"/>
      <c r="AZ926" s="205"/>
      <c r="BA926" s="205"/>
      <c r="BB926" s="205"/>
      <c r="BC926" s="205"/>
      <c r="BD926" s="205"/>
      <c r="BE926" s="205"/>
      <c r="BF926" s="205"/>
      <c r="BG926" s="205"/>
      <c r="BH926" s="205"/>
      <c r="BI926" s="205"/>
      <c r="BJ926" s="205"/>
      <c r="BK926" s="205"/>
      <c r="BL926" s="205"/>
      <c r="BM926" s="205"/>
      <c r="BN926" s="205"/>
      <c r="BO926" s="205"/>
      <c r="BP926" s="205"/>
      <c r="BQ926" s="205"/>
      <c r="BR926" s="205"/>
      <c r="BS926" s="205"/>
      <c r="BT926" s="205"/>
      <c r="BU926" s="205"/>
      <c r="BV926" s="205"/>
      <c r="BW926" s="205"/>
      <c r="BX926" s="205"/>
      <c r="BY926" s="205"/>
      <c r="BZ926" s="205"/>
      <c r="CA926" s="205"/>
      <c r="CB926" s="205"/>
      <c r="CC926" s="198"/>
      <c r="CD926" s="198"/>
      <c r="CE926" s="198"/>
      <c r="CF926" s="198"/>
      <c r="CG926" s="198"/>
      <c r="CH926" s="198"/>
      <c r="CI926" s="198"/>
      <c r="CJ926" s="198"/>
      <c r="CK926" s="198"/>
      <c r="CL926" s="198"/>
      <c r="CM926" s="198"/>
      <c r="CN926"/>
      <c r="CO926"/>
      <c r="CP926"/>
      <c r="CQ926"/>
      <c r="CR926"/>
      <c r="CS926"/>
      <c r="CT926"/>
      <c r="CU926"/>
      <c r="CV926" s="199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97" customFormat="1" ht="18.75">
      <c r="A927" s="9"/>
      <c r="B927" s="201"/>
      <c r="C927" s="201"/>
      <c r="D927" s="203"/>
      <c r="E927" s="203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4"/>
      <c r="S927" s="204"/>
      <c r="T927" s="204"/>
      <c r="U927" s="204"/>
      <c r="V927" s="204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6"/>
      <c r="AI927" s="206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5"/>
      <c r="AT927" s="205"/>
      <c r="AU927" s="205"/>
      <c r="AV927" s="205"/>
      <c r="AW927" s="205"/>
      <c r="AX927" s="205"/>
      <c r="AY927" s="205"/>
      <c r="AZ927" s="205"/>
      <c r="BA927" s="205"/>
      <c r="BB927" s="205"/>
      <c r="BC927" s="205"/>
      <c r="BD927" s="205"/>
      <c r="BE927" s="205"/>
      <c r="BF927" s="205"/>
      <c r="BG927" s="205"/>
      <c r="BH927" s="205"/>
      <c r="BI927" s="205"/>
      <c r="BJ927" s="205"/>
      <c r="BK927" s="205"/>
      <c r="BL927" s="205"/>
      <c r="BM927" s="205"/>
      <c r="BN927" s="205"/>
      <c r="BO927" s="205"/>
      <c r="BP927" s="205"/>
      <c r="BQ927" s="205"/>
      <c r="BR927" s="205"/>
      <c r="BS927" s="205"/>
      <c r="BT927" s="205"/>
      <c r="BU927" s="205"/>
      <c r="BV927" s="205"/>
      <c r="BW927" s="205"/>
      <c r="BX927" s="205"/>
      <c r="BY927" s="205"/>
      <c r="BZ927" s="205"/>
      <c r="CA927" s="205"/>
      <c r="CB927" s="205"/>
      <c r="CC927" s="198"/>
      <c r="CD927" s="198"/>
      <c r="CE927" s="198"/>
      <c r="CF927" s="198"/>
      <c r="CG927" s="198"/>
      <c r="CH927" s="198"/>
      <c r="CI927" s="198"/>
      <c r="CJ927" s="198"/>
      <c r="CK927" s="198"/>
      <c r="CL927" s="198"/>
      <c r="CM927" s="198"/>
      <c r="CN927"/>
      <c r="CO927"/>
      <c r="CP927"/>
      <c r="CQ927"/>
      <c r="CR927"/>
      <c r="CS927"/>
      <c r="CT927"/>
      <c r="CU927"/>
      <c r="CV927" s="199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97" customFormat="1" ht="18.75">
      <c r="A928" s="9"/>
      <c r="B928" s="201"/>
      <c r="C928" s="201"/>
      <c r="D928" s="203"/>
      <c r="E928" s="203"/>
      <c r="F928" s="203"/>
      <c r="G928" s="203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4"/>
      <c r="S928" s="204"/>
      <c r="T928" s="204"/>
      <c r="U928" s="204"/>
      <c r="V928" s="204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6"/>
      <c r="AI928" s="206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5"/>
      <c r="AT928" s="205"/>
      <c r="AU928" s="205"/>
      <c r="AV928" s="205"/>
      <c r="AW928" s="205"/>
      <c r="AX928" s="205"/>
      <c r="AY928" s="205"/>
      <c r="AZ928" s="205"/>
      <c r="BA928" s="205"/>
      <c r="BB928" s="205"/>
      <c r="BC928" s="205"/>
      <c r="BD928" s="205"/>
      <c r="BE928" s="205"/>
      <c r="BF928" s="205"/>
      <c r="BG928" s="205"/>
      <c r="BH928" s="205"/>
      <c r="BI928" s="205"/>
      <c r="BJ928" s="205"/>
      <c r="BK928" s="205"/>
      <c r="BL928" s="205"/>
      <c r="BM928" s="205"/>
      <c r="BN928" s="205"/>
      <c r="BO928" s="205"/>
      <c r="BP928" s="205"/>
      <c r="BQ928" s="205"/>
      <c r="BR928" s="205"/>
      <c r="BS928" s="205"/>
      <c r="BT928" s="205"/>
      <c r="BU928" s="205"/>
      <c r="BV928" s="205"/>
      <c r="BW928" s="205"/>
      <c r="BX928" s="205"/>
      <c r="BY928" s="205"/>
      <c r="BZ928" s="205"/>
      <c r="CA928" s="205"/>
      <c r="CB928" s="205"/>
      <c r="CC928" s="198"/>
      <c r="CD928" s="198"/>
      <c r="CE928" s="198"/>
      <c r="CF928" s="198"/>
      <c r="CG928" s="198"/>
      <c r="CH928" s="198"/>
      <c r="CI928" s="198"/>
      <c r="CJ928" s="198"/>
      <c r="CK928" s="198"/>
      <c r="CL928" s="198"/>
      <c r="CM928" s="198"/>
      <c r="CN928"/>
      <c r="CO928"/>
      <c r="CP928"/>
      <c r="CQ928"/>
      <c r="CR928"/>
      <c r="CS928"/>
      <c r="CT928"/>
      <c r="CU928"/>
      <c r="CV928" s="199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97" customFormat="1" ht="18.75">
      <c r="A929" s="9"/>
      <c r="B929" s="201"/>
      <c r="C929" s="201"/>
      <c r="D929" s="203"/>
      <c r="E929" s="203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4"/>
      <c r="S929" s="204"/>
      <c r="T929" s="204"/>
      <c r="U929" s="204"/>
      <c r="V929" s="204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6"/>
      <c r="AI929" s="206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205"/>
      <c r="AT929" s="205"/>
      <c r="AU929" s="205"/>
      <c r="AV929" s="205"/>
      <c r="AW929" s="205"/>
      <c r="AX929" s="205"/>
      <c r="AY929" s="205"/>
      <c r="AZ929" s="205"/>
      <c r="BA929" s="205"/>
      <c r="BB929" s="205"/>
      <c r="BC929" s="205"/>
      <c r="BD929" s="205"/>
      <c r="BE929" s="205"/>
      <c r="BF929" s="205"/>
      <c r="BG929" s="205"/>
      <c r="BH929" s="205"/>
      <c r="BI929" s="205"/>
      <c r="BJ929" s="205"/>
      <c r="BK929" s="205"/>
      <c r="BL929" s="205"/>
      <c r="BM929" s="205"/>
      <c r="BN929" s="205"/>
      <c r="BO929" s="205"/>
      <c r="BP929" s="205"/>
      <c r="BQ929" s="205"/>
      <c r="BR929" s="205"/>
      <c r="BS929" s="205"/>
      <c r="BT929" s="205"/>
      <c r="BU929" s="205"/>
      <c r="BV929" s="205"/>
      <c r="BW929" s="205"/>
      <c r="BX929" s="205"/>
      <c r="BY929" s="205"/>
      <c r="BZ929" s="205"/>
      <c r="CA929" s="205"/>
      <c r="CB929" s="205"/>
      <c r="CC929" s="198"/>
      <c r="CD929" s="198"/>
      <c r="CE929" s="198"/>
      <c r="CF929" s="198"/>
      <c r="CG929" s="198"/>
      <c r="CH929" s="198"/>
      <c r="CI929" s="198"/>
      <c r="CJ929" s="198"/>
      <c r="CK929" s="198"/>
      <c r="CL929" s="198"/>
      <c r="CM929" s="198"/>
      <c r="CN929"/>
      <c r="CO929"/>
      <c r="CP929"/>
      <c r="CQ929"/>
      <c r="CR929"/>
      <c r="CS929"/>
      <c r="CT929"/>
      <c r="CU929"/>
      <c r="CV929" s="19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97" customFormat="1" ht="18.75">
      <c r="A930" s="9"/>
      <c r="B930" s="201"/>
      <c r="C930" s="201"/>
      <c r="D930" s="203"/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4"/>
      <c r="S930" s="204"/>
      <c r="T930" s="204"/>
      <c r="U930" s="204"/>
      <c r="V930" s="204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6"/>
      <c r="AI930" s="206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205"/>
      <c r="AT930" s="205"/>
      <c r="AU930" s="205"/>
      <c r="AV930" s="205"/>
      <c r="AW930" s="205"/>
      <c r="AX930" s="205"/>
      <c r="AY930" s="205"/>
      <c r="AZ930" s="205"/>
      <c r="BA930" s="205"/>
      <c r="BB930" s="205"/>
      <c r="BC930" s="205"/>
      <c r="BD930" s="205"/>
      <c r="BE930" s="205"/>
      <c r="BF930" s="205"/>
      <c r="BG930" s="205"/>
      <c r="BH930" s="205"/>
      <c r="BI930" s="205"/>
      <c r="BJ930" s="205"/>
      <c r="BK930" s="205"/>
      <c r="BL930" s="205"/>
      <c r="BM930" s="205"/>
      <c r="BN930" s="205"/>
      <c r="BO930" s="205"/>
      <c r="BP930" s="205"/>
      <c r="BQ930" s="205"/>
      <c r="BR930" s="205"/>
      <c r="BS930" s="205"/>
      <c r="BT930" s="205"/>
      <c r="BU930" s="205"/>
      <c r="BV930" s="205"/>
      <c r="BW930" s="205"/>
      <c r="BX930" s="205"/>
      <c r="BY930" s="205"/>
      <c r="BZ930" s="205"/>
      <c r="CA930" s="205"/>
      <c r="CB930" s="205"/>
      <c r="CC930" s="198"/>
      <c r="CD930" s="198"/>
      <c r="CE930" s="198"/>
      <c r="CF930" s="198"/>
      <c r="CG930" s="198"/>
      <c r="CH930" s="198"/>
      <c r="CI930" s="198"/>
      <c r="CJ930" s="198"/>
      <c r="CK930" s="198"/>
      <c r="CL930" s="198"/>
      <c r="CM930" s="198"/>
      <c r="CN930"/>
      <c r="CO930"/>
      <c r="CP930"/>
      <c r="CQ930"/>
      <c r="CR930"/>
      <c r="CS930"/>
      <c r="CT930"/>
      <c r="CU930"/>
      <c r="CV930" s="199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97" customFormat="1" ht="18.75">
      <c r="A931" s="9"/>
      <c r="B931" s="201"/>
      <c r="C931" s="201"/>
      <c r="D931" s="203"/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4"/>
      <c r="S931" s="204"/>
      <c r="T931" s="204"/>
      <c r="U931" s="204"/>
      <c r="V931" s="204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6"/>
      <c r="AI931" s="206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205"/>
      <c r="AT931" s="205"/>
      <c r="AU931" s="205"/>
      <c r="AV931" s="205"/>
      <c r="AW931" s="205"/>
      <c r="AX931" s="205"/>
      <c r="AY931" s="205"/>
      <c r="AZ931" s="205"/>
      <c r="BA931" s="205"/>
      <c r="BB931" s="205"/>
      <c r="BC931" s="205"/>
      <c r="BD931" s="205"/>
      <c r="BE931" s="205"/>
      <c r="BF931" s="205"/>
      <c r="BG931" s="205"/>
      <c r="BH931" s="205"/>
      <c r="BI931" s="205"/>
      <c r="BJ931" s="205"/>
      <c r="BK931" s="205"/>
      <c r="BL931" s="205"/>
      <c r="BM931" s="205"/>
      <c r="BN931" s="205"/>
      <c r="BO931" s="205"/>
      <c r="BP931" s="205"/>
      <c r="BQ931" s="205"/>
      <c r="BR931" s="205"/>
      <c r="BS931" s="205"/>
      <c r="BT931" s="205"/>
      <c r="BU931" s="205"/>
      <c r="BV931" s="205"/>
      <c r="BW931" s="205"/>
      <c r="BX931" s="205"/>
      <c r="BY931" s="205"/>
      <c r="BZ931" s="205"/>
      <c r="CA931" s="205"/>
      <c r="CB931" s="205"/>
      <c r="CC931" s="198"/>
      <c r="CD931" s="198"/>
      <c r="CE931" s="198"/>
      <c r="CF931" s="198"/>
      <c r="CG931" s="198"/>
      <c r="CH931" s="198"/>
      <c r="CI931" s="198"/>
      <c r="CJ931" s="198"/>
      <c r="CK931" s="198"/>
      <c r="CL931" s="198"/>
      <c r="CM931" s="198"/>
      <c r="CN931"/>
      <c r="CO931"/>
      <c r="CP931"/>
      <c r="CQ931"/>
      <c r="CR931"/>
      <c r="CS931"/>
      <c r="CT931"/>
      <c r="CU931"/>
      <c r="CV931" s="199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97" customFormat="1" ht="18.75">
      <c r="A932" s="9"/>
      <c r="B932" s="201"/>
      <c r="C932" s="201"/>
      <c r="D932" s="203"/>
      <c r="E932" s="203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4"/>
      <c r="S932" s="204"/>
      <c r="T932" s="204"/>
      <c r="U932" s="204"/>
      <c r="V932" s="204"/>
      <c r="W932" s="205"/>
      <c r="X932" s="205"/>
      <c r="Y932" s="205"/>
      <c r="Z932" s="205"/>
      <c r="AA932" s="205"/>
      <c r="AB932" s="205"/>
      <c r="AC932" s="205"/>
      <c r="AD932" s="205"/>
      <c r="AE932" s="205"/>
      <c r="AF932" s="205"/>
      <c r="AG932" s="205"/>
      <c r="AH932" s="206"/>
      <c r="AI932" s="206"/>
      <c r="AJ932" s="205"/>
      <c r="AK932" s="205"/>
      <c r="AL932" s="205"/>
      <c r="AM932" s="205"/>
      <c r="AN932" s="205"/>
      <c r="AO932" s="205"/>
      <c r="AP932" s="205"/>
      <c r="AQ932" s="205"/>
      <c r="AR932" s="205"/>
      <c r="AS932" s="205"/>
      <c r="AT932" s="205"/>
      <c r="AU932" s="205"/>
      <c r="AV932" s="205"/>
      <c r="AW932" s="205"/>
      <c r="AX932" s="205"/>
      <c r="AY932" s="205"/>
      <c r="AZ932" s="205"/>
      <c r="BA932" s="205"/>
      <c r="BB932" s="205"/>
      <c r="BC932" s="205"/>
      <c r="BD932" s="205"/>
      <c r="BE932" s="205"/>
      <c r="BF932" s="205"/>
      <c r="BG932" s="205"/>
      <c r="BH932" s="205"/>
      <c r="BI932" s="205"/>
      <c r="BJ932" s="205"/>
      <c r="BK932" s="205"/>
      <c r="BL932" s="205"/>
      <c r="BM932" s="205"/>
      <c r="BN932" s="205"/>
      <c r="BO932" s="205"/>
      <c r="BP932" s="205"/>
      <c r="BQ932" s="205"/>
      <c r="BR932" s="205"/>
      <c r="BS932" s="205"/>
      <c r="BT932" s="205"/>
      <c r="BU932" s="205"/>
      <c r="BV932" s="205"/>
      <c r="BW932" s="205"/>
      <c r="BX932" s="205"/>
      <c r="BY932" s="205"/>
      <c r="BZ932" s="205"/>
      <c r="CA932" s="205"/>
      <c r="CB932" s="205"/>
      <c r="CC932" s="198"/>
      <c r="CD932" s="198"/>
      <c r="CE932" s="198"/>
      <c r="CF932" s="198"/>
      <c r="CG932" s="198"/>
      <c r="CH932" s="198"/>
      <c r="CI932" s="198"/>
      <c r="CJ932" s="198"/>
      <c r="CK932" s="198"/>
      <c r="CL932" s="198"/>
      <c r="CM932" s="198"/>
      <c r="CN932"/>
      <c r="CO932"/>
      <c r="CP932"/>
      <c r="CQ932"/>
      <c r="CR932"/>
      <c r="CS932"/>
      <c r="CT932"/>
      <c r="CU932"/>
      <c r="CV932" s="199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97" customFormat="1" ht="18.75">
      <c r="A933" s="9"/>
      <c r="B933" s="201"/>
      <c r="C933" s="201"/>
      <c r="D933" s="203"/>
      <c r="E933" s="203"/>
      <c r="F933" s="203"/>
      <c r="G933" s="203"/>
      <c r="H933" s="203"/>
      <c r="I933" s="203"/>
      <c r="J933" s="203"/>
      <c r="K933" s="203"/>
      <c r="L933" s="203"/>
      <c r="M933" s="203"/>
      <c r="N933" s="203"/>
      <c r="O933" s="203"/>
      <c r="P933" s="203"/>
      <c r="Q933" s="203"/>
      <c r="R933" s="204"/>
      <c r="S933" s="204"/>
      <c r="T933" s="204"/>
      <c r="U933" s="204"/>
      <c r="V933" s="204"/>
      <c r="W933" s="205"/>
      <c r="X933" s="205"/>
      <c r="Y933" s="205"/>
      <c r="Z933" s="205"/>
      <c r="AA933" s="205"/>
      <c r="AB933" s="205"/>
      <c r="AC933" s="205"/>
      <c r="AD933" s="205"/>
      <c r="AE933" s="205"/>
      <c r="AF933" s="205"/>
      <c r="AG933" s="205"/>
      <c r="AH933" s="206"/>
      <c r="AI933" s="206"/>
      <c r="AJ933" s="205"/>
      <c r="AK933" s="205"/>
      <c r="AL933" s="205"/>
      <c r="AM933" s="205"/>
      <c r="AN933" s="205"/>
      <c r="AO933" s="205"/>
      <c r="AP933" s="205"/>
      <c r="AQ933" s="205"/>
      <c r="AR933" s="205"/>
      <c r="AS933" s="205"/>
      <c r="AT933" s="205"/>
      <c r="AU933" s="205"/>
      <c r="AV933" s="205"/>
      <c r="AW933" s="205"/>
      <c r="AX933" s="205"/>
      <c r="AY933" s="205"/>
      <c r="AZ933" s="205"/>
      <c r="BA933" s="205"/>
      <c r="BB933" s="205"/>
      <c r="BC933" s="205"/>
      <c r="BD933" s="205"/>
      <c r="BE933" s="205"/>
      <c r="BF933" s="205"/>
      <c r="BG933" s="205"/>
      <c r="BH933" s="205"/>
      <c r="BI933" s="205"/>
      <c r="BJ933" s="205"/>
      <c r="BK933" s="205"/>
      <c r="BL933" s="205"/>
      <c r="BM933" s="205"/>
      <c r="BN933" s="205"/>
      <c r="BO933" s="205"/>
      <c r="BP933" s="205"/>
      <c r="BQ933" s="205"/>
      <c r="BR933" s="205"/>
      <c r="BS933" s="205"/>
      <c r="BT933" s="205"/>
      <c r="BU933" s="205"/>
      <c r="BV933" s="205"/>
      <c r="BW933" s="205"/>
      <c r="BX933" s="205"/>
      <c r="BY933" s="205"/>
      <c r="BZ933" s="205"/>
      <c r="CA933" s="205"/>
      <c r="CB933" s="205"/>
      <c r="CC933" s="198"/>
      <c r="CD933" s="198"/>
      <c r="CE933" s="198"/>
      <c r="CF933" s="198"/>
      <c r="CG933" s="198"/>
      <c r="CH933" s="198"/>
      <c r="CI933" s="198"/>
      <c r="CJ933" s="198"/>
      <c r="CK933" s="198"/>
      <c r="CL933" s="198"/>
      <c r="CM933" s="198"/>
      <c r="CN933"/>
      <c r="CO933"/>
      <c r="CP933"/>
      <c r="CQ933"/>
      <c r="CR933"/>
      <c r="CS933"/>
      <c r="CT933"/>
      <c r="CU933"/>
      <c r="CV933" s="199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97" customFormat="1" ht="18.75">
      <c r="A934" s="9"/>
      <c r="B934" s="201"/>
      <c r="C934" s="201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  <c r="Q934" s="203"/>
      <c r="R934" s="204"/>
      <c r="S934" s="204"/>
      <c r="T934" s="204"/>
      <c r="U934" s="204"/>
      <c r="V934" s="204"/>
      <c r="W934" s="205"/>
      <c r="X934" s="205"/>
      <c r="Y934" s="205"/>
      <c r="Z934" s="205"/>
      <c r="AA934" s="205"/>
      <c r="AB934" s="205"/>
      <c r="AC934" s="205"/>
      <c r="AD934" s="205"/>
      <c r="AE934" s="205"/>
      <c r="AF934" s="205"/>
      <c r="AG934" s="205"/>
      <c r="AH934" s="206"/>
      <c r="AI934" s="206"/>
      <c r="AJ934" s="205"/>
      <c r="AK934" s="205"/>
      <c r="AL934" s="205"/>
      <c r="AM934" s="205"/>
      <c r="AN934" s="205"/>
      <c r="AO934" s="205"/>
      <c r="AP934" s="205"/>
      <c r="AQ934" s="205"/>
      <c r="AR934" s="205"/>
      <c r="AS934" s="205"/>
      <c r="AT934" s="205"/>
      <c r="AU934" s="205"/>
      <c r="AV934" s="205"/>
      <c r="AW934" s="205"/>
      <c r="AX934" s="205"/>
      <c r="AY934" s="205"/>
      <c r="AZ934" s="205"/>
      <c r="BA934" s="205"/>
      <c r="BB934" s="205"/>
      <c r="BC934" s="205"/>
      <c r="BD934" s="205"/>
      <c r="BE934" s="205"/>
      <c r="BF934" s="205"/>
      <c r="BG934" s="205"/>
      <c r="BH934" s="205"/>
      <c r="BI934" s="205"/>
      <c r="BJ934" s="205"/>
      <c r="BK934" s="205"/>
      <c r="BL934" s="205"/>
      <c r="BM934" s="205"/>
      <c r="BN934" s="205"/>
      <c r="BO934" s="205"/>
      <c r="BP934" s="205"/>
      <c r="BQ934" s="205"/>
      <c r="BR934" s="205"/>
      <c r="BS934" s="205"/>
      <c r="BT934" s="205"/>
      <c r="BU934" s="205"/>
      <c r="BV934" s="205"/>
      <c r="BW934" s="205"/>
      <c r="BX934" s="205"/>
      <c r="BY934" s="205"/>
      <c r="BZ934" s="205"/>
      <c r="CA934" s="205"/>
      <c r="CB934" s="205"/>
      <c r="CC934" s="198"/>
      <c r="CD934" s="198"/>
      <c r="CE934" s="198"/>
      <c r="CF934" s="198"/>
      <c r="CG934" s="198"/>
      <c r="CH934" s="198"/>
      <c r="CI934" s="198"/>
      <c r="CJ934" s="198"/>
      <c r="CK934" s="198"/>
      <c r="CL934" s="198"/>
      <c r="CM934" s="198"/>
      <c r="CN934"/>
      <c r="CO934"/>
      <c r="CP934"/>
      <c r="CQ934"/>
      <c r="CR934"/>
      <c r="CS934"/>
      <c r="CT934"/>
      <c r="CU934"/>
      <c r="CV934" s="199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97" customFormat="1" ht="18.75">
      <c r="A935" s="9"/>
      <c r="B935" s="201"/>
      <c r="C935" s="201"/>
      <c r="D935" s="203"/>
      <c r="E935" s="203"/>
      <c r="F935" s="203"/>
      <c r="G935" s="203"/>
      <c r="H935" s="203"/>
      <c r="I935" s="203"/>
      <c r="J935" s="203"/>
      <c r="K935" s="203"/>
      <c r="L935" s="203"/>
      <c r="M935" s="203"/>
      <c r="N935" s="203"/>
      <c r="O935" s="203"/>
      <c r="P935" s="203"/>
      <c r="Q935" s="203"/>
      <c r="R935" s="204"/>
      <c r="S935" s="204"/>
      <c r="T935" s="204"/>
      <c r="U935" s="204"/>
      <c r="V935" s="204"/>
      <c r="W935" s="205"/>
      <c r="X935" s="205"/>
      <c r="Y935" s="205"/>
      <c r="Z935" s="205"/>
      <c r="AA935" s="205"/>
      <c r="AB935" s="205"/>
      <c r="AC935" s="205"/>
      <c r="AD935" s="205"/>
      <c r="AE935" s="205"/>
      <c r="AF935" s="205"/>
      <c r="AG935" s="205"/>
      <c r="AH935" s="206"/>
      <c r="AI935" s="206"/>
      <c r="AJ935" s="205"/>
      <c r="AK935" s="205"/>
      <c r="AL935" s="205"/>
      <c r="AM935" s="205"/>
      <c r="AN935" s="205"/>
      <c r="AO935" s="205"/>
      <c r="AP935" s="205"/>
      <c r="AQ935" s="205"/>
      <c r="AR935" s="205"/>
      <c r="AS935" s="205"/>
      <c r="AT935" s="205"/>
      <c r="AU935" s="205"/>
      <c r="AV935" s="205"/>
      <c r="AW935" s="205"/>
      <c r="AX935" s="205"/>
      <c r="AY935" s="205"/>
      <c r="AZ935" s="205"/>
      <c r="BA935" s="205"/>
      <c r="BB935" s="205"/>
      <c r="BC935" s="205"/>
      <c r="BD935" s="205"/>
      <c r="BE935" s="205"/>
      <c r="BF935" s="205"/>
      <c r="BG935" s="205"/>
      <c r="BH935" s="205"/>
      <c r="BI935" s="205"/>
      <c r="BJ935" s="205"/>
      <c r="BK935" s="205"/>
      <c r="BL935" s="205"/>
      <c r="BM935" s="205"/>
      <c r="BN935" s="205"/>
      <c r="BO935" s="205"/>
      <c r="BP935" s="205"/>
      <c r="BQ935" s="205"/>
      <c r="BR935" s="205"/>
      <c r="BS935" s="205"/>
      <c r="BT935" s="205"/>
      <c r="BU935" s="205"/>
      <c r="BV935" s="205"/>
      <c r="BW935" s="205"/>
      <c r="BX935" s="205"/>
      <c r="BY935" s="205"/>
      <c r="BZ935" s="205"/>
      <c r="CA935" s="205"/>
      <c r="CB935" s="205"/>
      <c r="CC935" s="198"/>
      <c r="CD935" s="198"/>
      <c r="CE935" s="198"/>
      <c r="CF935" s="198"/>
      <c r="CG935" s="198"/>
      <c r="CH935" s="198"/>
      <c r="CI935" s="198"/>
      <c r="CJ935" s="198"/>
      <c r="CK935" s="198"/>
      <c r="CL935" s="198"/>
      <c r="CM935" s="198"/>
      <c r="CN935"/>
      <c r="CO935"/>
      <c r="CP935"/>
      <c r="CQ935"/>
      <c r="CR935"/>
      <c r="CS935"/>
      <c r="CT935"/>
      <c r="CU935"/>
      <c r="CV935" s="199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97" customFormat="1" ht="18.75">
      <c r="A936" s="9"/>
      <c r="B936" s="201"/>
      <c r="C936" s="201"/>
      <c r="D936" s="203"/>
      <c r="E936" s="203"/>
      <c r="F936" s="203"/>
      <c r="G936" s="203"/>
      <c r="H936" s="203"/>
      <c r="I936" s="203"/>
      <c r="J936" s="203"/>
      <c r="K936" s="203"/>
      <c r="L936" s="203"/>
      <c r="M936" s="203"/>
      <c r="N936" s="203"/>
      <c r="O936" s="203"/>
      <c r="P936" s="203"/>
      <c r="Q936" s="203"/>
      <c r="R936" s="204"/>
      <c r="S936" s="204"/>
      <c r="T936" s="204"/>
      <c r="U936" s="204"/>
      <c r="V936" s="204"/>
      <c r="W936" s="205"/>
      <c r="X936" s="205"/>
      <c r="Y936" s="205"/>
      <c r="Z936" s="205"/>
      <c r="AA936" s="205"/>
      <c r="AB936" s="205"/>
      <c r="AC936" s="205"/>
      <c r="AD936" s="205"/>
      <c r="AE936" s="205"/>
      <c r="AF936" s="205"/>
      <c r="AG936" s="205"/>
      <c r="AH936" s="206"/>
      <c r="AI936" s="206"/>
      <c r="AJ936" s="205"/>
      <c r="AK936" s="205"/>
      <c r="AL936" s="205"/>
      <c r="AM936" s="205"/>
      <c r="AN936" s="205"/>
      <c r="AO936" s="205"/>
      <c r="AP936" s="205"/>
      <c r="AQ936" s="205"/>
      <c r="AR936" s="205"/>
      <c r="AS936" s="205"/>
      <c r="AT936" s="205"/>
      <c r="AU936" s="205"/>
      <c r="AV936" s="205"/>
      <c r="AW936" s="205"/>
      <c r="AX936" s="205"/>
      <c r="AY936" s="205"/>
      <c r="AZ936" s="205"/>
      <c r="BA936" s="205"/>
      <c r="BB936" s="205"/>
      <c r="BC936" s="205"/>
      <c r="BD936" s="205"/>
      <c r="BE936" s="205"/>
      <c r="BF936" s="205"/>
      <c r="BG936" s="205"/>
      <c r="BH936" s="205"/>
      <c r="BI936" s="205"/>
      <c r="BJ936" s="205"/>
      <c r="BK936" s="205"/>
      <c r="BL936" s="205"/>
      <c r="BM936" s="205"/>
      <c r="BN936" s="205"/>
      <c r="BO936" s="205"/>
      <c r="BP936" s="205"/>
      <c r="BQ936" s="205"/>
      <c r="BR936" s="205"/>
      <c r="BS936" s="205"/>
      <c r="BT936" s="205"/>
      <c r="BU936" s="205"/>
      <c r="BV936" s="205"/>
      <c r="BW936" s="205"/>
      <c r="BX936" s="205"/>
      <c r="BY936" s="205"/>
      <c r="BZ936" s="205"/>
      <c r="CA936" s="205"/>
      <c r="CB936" s="205"/>
      <c r="CC936" s="198"/>
      <c r="CD936" s="198"/>
      <c r="CE936" s="198"/>
      <c r="CF936" s="198"/>
      <c r="CG936" s="198"/>
      <c r="CH936" s="198"/>
      <c r="CI936" s="198"/>
      <c r="CJ936" s="198"/>
      <c r="CK936" s="198"/>
      <c r="CL936" s="198"/>
      <c r="CM936" s="198"/>
      <c r="CN936"/>
      <c r="CO936"/>
      <c r="CP936"/>
      <c r="CQ936"/>
      <c r="CR936"/>
      <c r="CS936"/>
      <c r="CT936"/>
      <c r="CU936"/>
      <c r="CV936" s="199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97" customFormat="1" ht="18.75">
      <c r="A937" s="9"/>
      <c r="B937" s="201"/>
      <c r="C937" s="201"/>
      <c r="D937" s="203"/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  <c r="Q937" s="203"/>
      <c r="R937" s="204"/>
      <c r="S937" s="204"/>
      <c r="T937" s="204"/>
      <c r="U937" s="204"/>
      <c r="V937" s="204"/>
      <c r="W937" s="205"/>
      <c r="X937" s="205"/>
      <c r="Y937" s="205"/>
      <c r="Z937" s="205"/>
      <c r="AA937" s="205"/>
      <c r="AB937" s="205"/>
      <c r="AC937" s="205"/>
      <c r="AD937" s="205"/>
      <c r="AE937" s="205"/>
      <c r="AF937" s="205"/>
      <c r="AG937" s="205"/>
      <c r="AH937" s="206"/>
      <c r="AI937" s="206"/>
      <c r="AJ937" s="205"/>
      <c r="AK937" s="205"/>
      <c r="AL937" s="205"/>
      <c r="AM937" s="205"/>
      <c r="AN937" s="205"/>
      <c r="AO937" s="205"/>
      <c r="AP937" s="205"/>
      <c r="AQ937" s="205"/>
      <c r="AR937" s="205"/>
      <c r="AS937" s="205"/>
      <c r="AT937" s="205"/>
      <c r="AU937" s="205"/>
      <c r="AV937" s="205"/>
      <c r="AW937" s="205"/>
      <c r="AX937" s="205"/>
      <c r="AY937" s="205"/>
      <c r="AZ937" s="205"/>
      <c r="BA937" s="205"/>
      <c r="BB937" s="205"/>
      <c r="BC937" s="205"/>
      <c r="BD937" s="205"/>
      <c r="BE937" s="205"/>
      <c r="BF937" s="205"/>
      <c r="BG937" s="205"/>
      <c r="BH937" s="205"/>
      <c r="BI937" s="205"/>
      <c r="BJ937" s="205"/>
      <c r="BK937" s="205"/>
      <c r="BL937" s="205"/>
      <c r="BM937" s="205"/>
      <c r="BN937" s="205"/>
      <c r="BO937" s="205"/>
      <c r="BP937" s="205"/>
      <c r="BQ937" s="205"/>
      <c r="BR937" s="205"/>
      <c r="BS937" s="205"/>
      <c r="BT937" s="205"/>
      <c r="BU937" s="205"/>
      <c r="BV937" s="205"/>
      <c r="BW937" s="205"/>
      <c r="BX937" s="205"/>
      <c r="BY937" s="205"/>
      <c r="BZ937" s="205"/>
      <c r="CA937" s="205"/>
      <c r="CB937" s="205"/>
      <c r="CC937" s="198"/>
      <c r="CD937" s="198"/>
      <c r="CE937" s="198"/>
      <c r="CF937" s="198"/>
      <c r="CG937" s="198"/>
      <c r="CH937" s="198"/>
      <c r="CI937" s="198"/>
      <c r="CJ937" s="198"/>
      <c r="CK937" s="198"/>
      <c r="CL937" s="198"/>
      <c r="CM937" s="198"/>
      <c r="CN937"/>
      <c r="CO937"/>
      <c r="CP937"/>
      <c r="CQ937"/>
      <c r="CR937"/>
      <c r="CS937"/>
      <c r="CT937"/>
      <c r="CU937"/>
      <c r="CV937" s="199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97" customFormat="1" ht="18.75">
      <c r="A938" s="9"/>
      <c r="B938" s="201"/>
      <c r="C938" s="201"/>
      <c r="D938" s="203"/>
      <c r="E938" s="20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  <c r="Q938" s="203"/>
      <c r="R938" s="204"/>
      <c r="S938" s="204"/>
      <c r="T938" s="204"/>
      <c r="U938" s="204"/>
      <c r="V938" s="204"/>
      <c r="W938" s="205"/>
      <c r="X938" s="205"/>
      <c r="Y938" s="205"/>
      <c r="Z938" s="205"/>
      <c r="AA938" s="205"/>
      <c r="AB938" s="205"/>
      <c r="AC938" s="205"/>
      <c r="AD938" s="205"/>
      <c r="AE938" s="205"/>
      <c r="AF938" s="205"/>
      <c r="AG938" s="205"/>
      <c r="AH938" s="206"/>
      <c r="AI938" s="206"/>
      <c r="AJ938" s="205"/>
      <c r="AK938" s="205"/>
      <c r="AL938" s="205"/>
      <c r="AM938" s="205"/>
      <c r="AN938" s="205"/>
      <c r="AO938" s="205"/>
      <c r="AP938" s="205"/>
      <c r="AQ938" s="205"/>
      <c r="AR938" s="205"/>
      <c r="AS938" s="205"/>
      <c r="AT938" s="205"/>
      <c r="AU938" s="205"/>
      <c r="AV938" s="205"/>
      <c r="AW938" s="205"/>
      <c r="AX938" s="205"/>
      <c r="AY938" s="205"/>
      <c r="AZ938" s="205"/>
      <c r="BA938" s="205"/>
      <c r="BB938" s="205"/>
      <c r="BC938" s="205"/>
      <c r="BD938" s="205"/>
      <c r="BE938" s="205"/>
      <c r="BF938" s="205"/>
      <c r="BG938" s="205"/>
      <c r="BH938" s="205"/>
      <c r="BI938" s="205"/>
      <c r="BJ938" s="205"/>
      <c r="BK938" s="205"/>
      <c r="BL938" s="205"/>
      <c r="BM938" s="205"/>
      <c r="BN938" s="205"/>
      <c r="BO938" s="205"/>
      <c r="BP938" s="205"/>
      <c r="BQ938" s="205"/>
      <c r="BR938" s="205"/>
      <c r="BS938" s="205"/>
      <c r="BT938" s="205"/>
      <c r="BU938" s="205"/>
      <c r="BV938" s="205"/>
      <c r="BW938" s="205"/>
      <c r="BX938" s="205"/>
      <c r="BY938" s="205"/>
      <c r="BZ938" s="205"/>
      <c r="CA938" s="205"/>
      <c r="CB938" s="205"/>
      <c r="CC938" s="198"/>
      <c r="CD938" s="198"/>
      <c r="CE938" s="198"/>
      <c r="CF938" s="198"/>
      <c r="CG938" s="198"/>
      <c r="CH938" s="198"/>
      <c r="CI938" s="198"/>
      <c r="CJ938" s="198"/>
      <c r="CK938" s="198"/>
      <c r="CL938" s="198"/>
      <c r="CM938" s="198"/>
      <c r="CN938"/>
      <c r="CO938"/>
      <c r="CP938"/>
      <c r="CQ938"/>
      <c r="CR938"/>
      <c r="CS938"/>
      <c r="CT938"/>
      <c r="CU938"/>
      <c r="CV938" s="199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97" customFormat="1" ht="18.75">
      <c r="A939" s="9"/>
      <c r="B939" s="201"/>
      <c r="C939" s="201"/>
      <c r="D939" s="203"/>
      <c r="E939" s="203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  <c r="Q939" s="203"/>
      <c r="R939" s="204"/>
      <c r="S939" s="204"/>
      <c r="T939" s="204"/>
      <c r="U939" s="204"/>
      <c r="V939" s="204"/>
      <c r="W939" s="205"/>
      <c r="X939" s="205"/>
      <c r="Y939" s="205"/>
      <c r="Z939" s="205"/>
      <c r="AA939" s="205"/>
      <c r="AB939" s="205"/>
      <c r="AC939" s="205"/>
      <c r="AD939" s="205"/>
      <c r="AE939" s="205"/>
      <c r="AF939" s="205"/>
      <c r="AG939" s="205"/>
      <c r="AH939" s="206"/>
      <c r="AI939" s="206"/>
      <c r="AJ939" s="205"/>
      <c r="AK939" s="205"/>
      <c r="AL939" s="205"/>
      <c r="AM939" s="205"/>
      <c r="AN939" s="205"/>
      <c r="AO939" s="205"/>
      <c r="AP939" s="205"/>
      <c r="AQ939" s="205"/>
      <c r="AR939" s="205"/>
      <c r="AS939" s="205"/>
      <c r="AT939" s="205"/>
      <c r="AU939" s="205"/>
      <c r="AV939" s="205"/>
      <c r="AW939" s="205"/>
      <c r="AX939" s="205"/>
      <c r="AY939" s="205"/>
      <c r="AZ939" s="205"/>
      <c r="BA939" s="205"/>
      <c r="BB939" s="205"/>
      <c r="BC939" s="205"/>
      <c r="BD939" s="205"/>
      <c r="BE939" s="205"/>
      <c r="BF939" s="205"/>
      <c r="BG939" s="205"/>
      <c r="BH939" s="205"/>
      <c r="BI939" s="205"/>
      <c r="BJ939" s="205"/>
      <c r="BK939" s="205"/>
      <c r="BL939" s="205"/>
      <c r="BM939" s="205"/>
      <c r="BN939" s="205"/>
      <c r="BO939" s="205"/>
      <c r="BP939" s="205"/>
      <c r="BQ939" s="205"/>
      <c r="BR939" s="205"/>
      <c r="BS939" s="205"/>
      <c r="BT939" s="205"/>
      <c r="BU939" s="205"/>
      <c r="BV939" s="205"/>
      <c r="BW939" s="205"/>
      <c r="BX939" s="205"/>
      <c r="BY939" s="205"/>
      <c r="BZ939" s="205"/>
      <c r="CA939" s="205"/>
      <c r="CB939" s="205"/>
      <c r="CC939" s="198"/>
      <c r="CD939" s="198"/>
      <c r="CE939" s="198"/>
      <c r="CF939" s="198"/>
      <c r="CG939" s="198"/>
      <c r="CH939" s="198"/>
      <c r="CI939" s="198"/>
      <c r="CJ939" s="198"/>
      <c r="CK939" s="198"/>
      <c r="CL939" s="198"/>
      <c r="CM939" s="198"/>
      <c r="CN939"/>
      <c r="CO939"/>
      <c r="CP939"/>
      <c r="CQ939"/>
      <c r="CR939"/>
      <c r="CS939"/>
      <c r="CT939"/>
      <c r="CU939"/>
      <c r="CV939" s="19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97" customFormat="1" ht="18.75">
      <c r="A940" s="9"/>
      <c r="B940" s="201"/>
      <c r="C940" s="201"/>
      <c r="D940" s="203"/>
      <c r="E940" s="203"/>
      <c r="F940" s="203"/>
      <c r="G940" s="203"/>
      <c r="H940" s="203"/>
      <c r="I940" s="203"/>
      <c r="J940" s="203"/>
      <c r="K940" s="203"/>
      <c r="L940" s="203"/>
      <c r="M940" s="203"/>
      <c r="N940" s="203"/>
      <c r="O940" s="203"/>
      <c r="P940" s="203"/>
      <c r="Q940" s="203"/>
      <c r="R940" s="204"/>
      <c r="S940" s="204"/>
      <c r="T940" s="204"/>
      <c r="U940" s="204"/>
      <c r="V940" s="204"/>
      <c r="W940" s="205"/>
      <c r="X940" s="205"/>
      <c r="Y940" s="205"/>
      <c r="Z940" s="205"/>
      <c r="AA940" s="205"/>
      <c r="AB940" s="205"/>
      <c r="AC940" s="205"/>
      <c r="AD940" s="205"/>
      <c r="AE940" s="205"/>
      <c r="AF940" s="205"/>
      <c r="AG940" s="205"/>
      <c r="AH940" s="206"/>
      <c r="AI940" s="206"/>
      <c r="AJ940" s="205"/>
      <c r="AK940" s="205"/>
      <c r="AL940" s="205"/>
      <c r="AM940" s="205"/>
      <c r="AN940" s="205"/>
      <c r="AO940" s="205"/>
      <c r="AP940" s="205"/>
      <c r="AQ940" s="205"/>
      <c r="AR940" s="205"/>
      <c r="AS940" s="205"/>
      <c r="AT940" s="205"/>
      <c r="AU940" s="205"/>
      <c r="AV940" s="205"/>
      <c r="AW940" s="205"/>
      <c r="AX940" s="205"/>
      <c r="AY940" s="205"/>
      <c r="AZ940" s="205"/>
      <c r="BA940" s="205"/>
      <c r="BB940" s="205"/>
      <c r="BC940" s="205"/>
      <c r="BD940" s="205"/>
      <c r="BE940" s="205"/>
      <c r="BF940" s="205"/>
      <c r="BG940" s="205"/>
      <c r="BH940" s="205"/>
      <c r="BI940" s="205"/>
      <c r="BJ940" s="205"/>
      <c r="BK940" s="205"/>
      <c r="BL940" s="205"/>
      <c r="BM940" s="205"/>
      <c r="BN940" s="205"/>
      <c r="BO940" s="205"/>
      <c r="BP940" s="205"/>
      <c r="BQ940" s="205"/>
      <c r="BR940" s="205"/>
      <c r="BS940" s="205"/>
      <c r="BT940" s="205"/>
      <c r="BU940" s="205"/>
      <c r="BV940" s="205"/>
      <c r="BW940" s="205"/>
      <c r="BX940" s="205"/>
      <c r="BY940" s="205"/>
      <c r="BZ940" s="205"/>
      <c r="CA940" s="205"/>
      <c r="CB940" s="205"/>
      <c r="CC940" s="198"/>
      <c r="CD940" s="198"/>
      <c r="CE940" s="198"/>
      <c r="CF940" s="198"/>
      <c r="CG940" s="198"/>
      <c r="CH940" s="198"/>
      <c r="CI940" s="198"/>
      <c r="CJ940" s="198"/>
      <c r="CK940" s="198"/>
      <c r="CL940" s="198"/>
      <c r="CM940" s="198"/>
      <c r="CN940"/>
      <c r="CO940"/>
      <c r="CP940"/>
      <c r="CQ940"/>
      <c r="CR940"/>
      <c r="CS940"/>
      <c r="CT940"/>
      <c r="CU940"/>
      <c r="CV940" s="199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97" customFormat="1" ht="18.75">
      <c r="A941" s="9"/>
      <c r="B941" s="201"/>
      <c r="C941" s="201"/>
      <c r="D941" s="203"/>
      <c r="E941" s="203"/>
      <c r="F941" s="203"/>
      <c r="G941" s="203"/>
      <c r="H941" s="203"/>
      <c r="I941" s="203"/>
      <c r="J941" s="203"/>
      <c r="K941" s="203"/>
      <c r="L941" s="203"/>
      <c r="M941" s="203"/>
      <c r="N941" s="203"/>
      <c r="O941" s="203"/>
      <c r="P941" s="203"/>
      <c r="Q941" s="203"/>
      <c r="R941" s="204"/>
      <c r="S941" s="204"/>
      <c r="T941" s="204"/>
      <c r="U941" s="204"/>
      <c r="V941" s="204"/>
      <c r="W941" s="205"/>
      <c r="X941" s="205"/>
      <c r="Y941" s="205"/>
      <c r="Z941" s="205"/>
      <c r="AA941" s="205"/>
      <c r="AB941" s="205"/>
      <c r="AC941" s="205"/>
      <c r="AD941" s="205"/>
      <c r="AE941" s="205"/>
      <c r="AF941" s="205"/>
      <c r="AG941" s="205"/>
      <c r="AH941" s="206"/>
      <c r="AI941" s="206"/>
      <c r="AJ941" s="205"/>
      <c r="AK941" s="205"/>
      <c r="AL941" s="205"/>
      <c r="AM941" s="205"/>
      <c r="AN941" s="205"/>
      <c r="AO941" s="205"/>
      <c r="AP941" s="205"/>
      <c r="AQ941" s="205"/>
      <c r="AR941" s="205"/>
      <c r="AS941" s="205"/>
      <c r="AT941" s="205"/>
      <c r="AU941" s="205"/>
      <c r="AV941" s="205"/>
      <c r="AW941" s="205"/>
      <c r="AX941" s="205"/>
      <c r="AY941" s="205"/>
      <c r="AZ941" s="205"/>
      <c r="BA941" s="205"/>
      <c r="BB941" s="205"/>
      <c r="BC941" s="205"/>
      <c r="BD941" s="205"/>
      <c r="BE941" s="205"/>
      <c r="BF941" s="205"/>
      <c r="BG941" s="205"/>
      <c r="BH941" s="205"/>
      <c r="BI941" s="205"/>
      <c r="BJ941" s="205"/>
      <c r="BK941" s="205"/>
      <c r="BL941" s="205"/>
      <c r="BM941" s="205"/>
      <c r="BN941" s="205"/>
      <c r="BO941" s="205"/>
      <c r="BP941" s="205"/>
      <c r="BQ941" s="205"/>
      <c r="BR941" s="205"/>
      <c r="BS941" s="205"/>
      <c r="BT941" s="205"/>
      <c r="BU941" s="205"/>
      <c r="BV941" s="205"/>
      <c r="BW941" s="205"/>
      <c r="BX941" s="205"/>
      <c r="BY941" s="205"/>
      <c r="BZ941" s="205"/>
      <c r="CA941" s="205"/>
      <c r="CB941" s="205"/>
      <c r="CC941" s="198"/>
      <c r="CD941" s="198"/>
      <c r="CE941" s="198"/>
      <c r="CF941" s="198"/>
      <c r="CG941" s="198"/>
      <c r="CH941" s="198"/>
      <c r="CI941" s="198"/>
      <c r="CJ941" s="198"/>
      <c r="CK941" s="198"/>
      <c r="CL941" s="198"/>
      <c r="CM941" s="198"/>
      <c r="CN941"/>
      <c r="CO941"/>
      <c r="CP941"/>
      <c r="CQ941"/>
      <c r="CR941"/>
      <c r="CS941"/>
      <c r="CT941"/>
      <c r="CU941"/>
      <c r="CV941" s="199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97" customFormat="1" ht="18.75">
      <c r="A942" s="9"/>
      <c r="B942" s="201"/>
      <c r="C942" s="201"/>
      <c r="D942" s="203"/>
      <c r="E942" s="203"/>
      <c r="F942" s="203"/>
      <c r="G942" s="203"/>
      <c r="H942" s="203"/>
      <c r="I942" s="203"/>
      <c r="J942" s="203"/>
      <c r="K942" s="203"/>
      <c r="L942" s="203"/>
      <c r="M942" s="203"/>
      <c r="N942" s="203"/>
      <c r="O942" s="203"/>
      <c r="P942" s="203"/>
      <c r="Q942" s="203"/>
      <c r="R942" s="204"/>
      <c r="S942" s="204"/>
      <c r="T942" s="204"/>
      <c r="U942" s="204"/>
      <c r="V942" s="204"/>
      <c r="W942" s="205"/>
      <c r="X942" s="205"/>
      <c r="Y942" s="205"/>
      <c r="Z942" s="205"/>
      <c r="AA942" s="205"/>
      <c r="AB942" s="205"/>
      <c r="AC942" s="205"/>
      <c r="AD942" s="205"/>
      <c r="AE942" s="205"/>
      <c r="AF942" s="205"/>
      <c r="AG942" s="205"/>
      <c r="AH942" s="206"/>
      <c r="AI942" s="206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5"/>
      <c r="AT942" s="205"/>
      <c r="AU942" s="205"/>
      <c r="AV942" s="205"/>
      <c r="AW942" s="205"/>
      <c r="AX942" s="205"/>
      <c r="AY942" s="205"/>
      <c r="AZ942" s="205"/>
      <c r="BA942" s="205"/>
      <c r="BB942" s="205"/>
      <c r="BC942" s="205"/>
      <c r="BD942" s="205"/>
      <c r="BE942" s="205"/>
      <c r="BF942" s="205"/>
      <c r="BG942" s="205"/>
      <c r="BH942" s="205"/>
      <c r="BI942" s="205"/>
      <c r="BJ942" s="205"/>
      <c r="BK942" s="205"/>
      <c r="BL942" s="205"/>
      <c r="BM942" s="205"/>
      <c r="BN942" s="205"/>
      <c r="BO942" s="205"/>
      <c r="BP942" s="205"/>
      <c r="BQ942" s="205"/>
      <c r="BR942" s="205"/>
      <c r="BS942" s="205"/>
      <c r="BT942" s="205"/>
      <c r="BU942" s="205"/>
      <c r="BV942" s="205"/>
      <c r="BW942" s="205"/>
      <c r="BX942" s="205"/>
      <c r="BY942" s="205"/>
      <c r="BZ942" s="205"/>
      <c r="CA942" s="205"/>
      <c r="CB942" s="205"/>
      <c r="CC942" s="198"/>
      <c r="CD942" s="198"/>
      <c r="CE942" s="198"/>
      <c r="CF942" s="198"/>
      <c r="CG942" s="198"/>
      <c r="CH942" s="198"/>
      <c r="CI942" s="198"/>
      <c r="CJ942" s="198"/>
      <c r="CK942" s="198"/>
      <c r="CL942" s="198"/>
      <c r="CM942" s="198"/>
      <c r="CN942"/>
      <c r="CO942"/>
      <c r="CP942"/>
      <c r="CQ942"/>
      <c r="CR942"/>
      <c r="CS942"/>
      <c r="CT942"/>
      <c r="CU942"/>
      <c r="CV942" s="199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97" customFormat="1" ht="18.75">
      <c r="A943" s="9"/>
      <c r="B943" s="201"/>
      <c r="C943" s="201"/>
      <c r="D943" s="203"/>
      <c r="E943" s="203"/>
      <c r="F943" s="203"/>
      <c r="G943" s="203"/>
      <c r="H943" s="203"/>
      <c r="I943" s="203"/>
      <c r="J943" s="203"/>
      <c r="K943" s="203"/>
      <c r="L943" s="203"/>
      <c r="M943" s="203"/>
      <c r="N943" s="203"/>
      <c r="O943" s="203"/>
      <c r="P943" s="203"/>
      <c r="Q943" s="203"/>
      <c r="R943" s="204"/>
      <c r="S943" s="204"/>
      <c r="T943" s="204"/>
      <c r="U943" s="204"/>
      <c r="V943" s="204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6"/>
      <c r="AI943" s="206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5"/>
      <c r="AT943" s="205"/>
      <c r="AU943" s="205"/>
      <c r="AV943" s="205"/>
      <c r="AW943" s="205"/>
      <c r="AX943" s="205"/>
      <c r="AY943" s="205"/>
      <c r="AZ943" s="205"/>
      <c r="BA943" s="205"/>
      <c r="BB943" s="205"/>
      <c r="BC943" s="205"/>
      <c r="BD943" s="205"/>
      <c r="BE943" s="205"/>
      <c r="BF943" s="205"/>
      <c r="BG943" s="205"/>
      <c r="BH943" s="205"/>
      <c r="BI943" s="205"/>
      <c r="BJ943" s="205"/>
      <c r="BK943" s="205"/>
      <c r="BL943" s="205"/>
      <c r="BM943" s="205"/>
      <c r="BN943" s="205"/>
      <c r="BO943" s="205"/>
      <c r="BP943" s="205"/>
      <c r="BQ943" s="205"/>
      <c r="BR943" s="205"/>
      <c r="BS943" s="205"/>
      <c r="BT943" s="205"/>
      <c r="BU943" s="205"/>
      <c r="BV943" s="205"/>
      <c r="BW943" s="205"/>
      <c r="BX943" s="205"/>
      <c r="BY943" s="205"/>
      <c r="BZ943" s="205"/>
      <c r="CA943" s="205"/>
      <c r="CB943" s="205"/>
      <c r="CC943" s="198"/>
      <c r="CD943" s="198"/>
      <c r="CE943" s="198"/>
      <c r="CF943" s="198"/>
      <c r="CG943" s="198"/>
      <c r="CH943" s="198"/>
      <c r="CI943" s="198"/>
      <c r="CJ943" s="198"/>
      <c r="CK943" s="198"/>
      <c r="CL943" s="198"/>
      <c r="CM943" s="198"/>
      <c r="CN943"/>
      <c r="CO943"/>
      <c r="CP943"/>
      <c r="CQ943"/>
      <c r="CR943"/>
      <c r="CS943"/>
      <c r="CT943"/>
      <c r="CU943"/>
      <c r="CV943" s="199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97" customFormat="1" ht="18.75">
      <c r="A944" s="9"/>
      <c r="B944" s="201"/>
      <c r="C944" s="201"/>
      <c r="D944" s="203"/>
      <c r="E944" s="203"/>
      <c r="F944" s="203"/>
      <c r="G944" s="203"/>
      <c r="H944" s="203"/>
      <c r="I944" s="203"/>
      <c r="J944" s="203"/>
      <c r="K944" s="203"/>
      <c r="L944" s="203"/>
      <c r="M944" s="203"/>
      <c r="N944" s="203"/>
      <c r="O944" s="203"/>
      <c r="P944" s="203"/>
      <c r="Q944" s="203"/>
      <c r="R944" s="204"/>
      <c r="S944" s="204"/>
      <c r="T944" s="204"/>
      <c r="U944" s="204"/>
      <c r="V944" s="204"/>
      <c r="W944" s="205"/>
      <c r="X944" s="205"/>
      <c r="Y944" s="205"/>
      <c r="Z944" s="205"/>
      <c r="AA944" s="205"/>
      <c r="AB944" s="205"/>
      <c r="AC944" s="205"/>
      <c r="AD944" s="205"/>
      <c r="AE944" s="205"/>
      <c r="AF944" s="205"/>
      <c r="AG944" s="205"/>
      <c r="AH944" s="206"/>
      <c r="AI944" s="206"/>
      <c r="AJ944" s="205"/>
      <c r="AK944" s="205"/>
      <c r="AL944" s="205"/>
      <c r="AM944" s="205"/>
      <c r="AN944" s="205"/>
      <c r="AO944" s="205"/>
      <c r="AP944" s="205"/>
      <c r="AQ944" s="205"/>
      <c r="AR944" s="205"/>
      <c r="AS944" s="205"/>
      <c r="AT944" s="205"/>
      <c r="AU944" s="205"/>
      <c r="AV944" s="205"/>
      <c r="AW944" s="205"/>
      <c r="AX944" s="205"/>
      <c r="AY944" s="205"/>
      <c r="AZ944" s="205"/>
      <c r="BA944" s="205"/>
      <c r="BB944" s="205"/>
      <c r="BC944" s="205"/>
      <c r="BD944" s="205"/>
      <c r="BE944" s="205"/>
      <c r="BF944" s="205"/>
      <c r="BG944" s="205"/>
      <c r="BH944" s="205"/>
      <c r="BI944" s="205"/>
      <c r="BJ944" s="205"/>
      <c r="BK944" s="205"/>
      <c r="BL944" s="205"/>
      <c r="BM944" s="205"/>
      <c r="BN944" s="205"/>
      <c r="BO944" s="205"/>
      <c r="BP944" s="205"/>
      <c r="BQ944" s="205"/>
      <c r="BR944" s="205"/>
      <c r="BS944" s="205"/>
      <c r="BT944" s="205"/>
      <c r="BU944" s="205"/>
      <c r="BV944" s="205"/>
      <c r="BW944" s="205"/>
      <c r="BX944" s="205"/>
      <c r="BY944" s="205"/>
      <c r="BZ944" s="205"/>
      <c r="CA944" s="205"/>
      <c r="CB944" s="205"/>
      <c r="CC944" s="198"/>
      <c r="CD944" s="198"/>
      <c r="CE944" s="198"/>
      <c r="CF944" s="198"/>
      <c r="CG944" s="198"/>
      <c r="CH944" s="198"/>
      <c r="CI944" s="198"/>
      <c r="CJ944" s="198"/>
      <c r="CK944" s="198"/>
      <c r="CL944" s="198"/>
      <c r="CM944" s="198"/>
      <c r="CN944"/>
      <c r="CO944"/>
      <c r="CP944"/>
      <c r="CQ944"/>
      <c r="CR944"/>
      <c r="CS944"/>
      <c r="CT944"/>
      <c r="CU944"/>
      <c r="CV944" s="199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97" customFormat="1" ht="18.75">
      <c r="A945" s="9"/>
      <c r="B945" s="201"/>
      <c r="C945" s="201"/>
      <c r="D945" s="203"/>
      <c r="E945" s="203"/>
      <c r="F945" s="203"/>
      <c r="G945" s="203"/>
      <c r="H945" s="203"/>
      <c r="I945" s="203"/>
      <c r="J945" s="203"/>
      <c r="K945" s="203"/>
      <c r="L945" s="203"/>
      <c r="M945" s="203"/>
      <c r="N945" s="203"/>
      <c r="O945" s="203"/>
      <c r="P945" s="203"/>
      <c r="Q945" s="203"/>
      <c r="R945" s="204"/>
      <c r="S945" s="204"/>
      <c r="T945" s="204"/>
      <c r="U945" s="204"/>
      <c r="V945" s="204"/>
      <c r="W945" s="205"/>
      <c r="X945" s="205"/>
      <c r="Y945" s="205"/>
      <c r="Z945" s="205"/>
      <c r="AA945" s="205"/>
      <c r="AB945" s="205"/>
      <c r="AC945" s="205"/>
      <c r="AD945" s="205"/>
      <c r="AE945" s="205"/>
      <c r="AF945" s="205"/>
      <c r="AG945" s="205"/>
      <c r="AH945" s="206"/>
      <c r="AI945" s="206"/>
      <c r="AJ945" s="205"/>
      <c r="AK945" s="205"/>
      <c r="AL945" s="205"/>
      <c r="AM945" s="205"/>
      <c r="AN945" s="205"/>
      <c r="AO945" s="205"/>
      <c r="AP945" s="205"/>
      <c r="AQ945" s="205"/>
      <c r="AR945" s="205"/>
      <c r="AS945" s="205"/>
      <c r="AT945" s="205"/>
      <c r="AU945" s="205"/>
      <c r="AV945" s="205"/>
      <c r="AW945" s="205"/>
      <c r="AX945" s="205"/>
      <c r="AY945" s="205"/>
      <c r="AZ945" s="205"/>
      <c r="BA945" s="205"/>
      <c r="BB945" s="205"/>
      <c r="BC945" s="205"/>
      <c r="BD945" s="205"/>
      <c r="BE945" s="205"/>
      <c r="BF945" s="205"/>
      <c r="BG945" s="205"/>
      <c r="BH945" s="205"/>
      <c r="BI945" s="205"/>
      <c r="BJ945" s="205"/>
      <c r="BK945" s="205"/>
      <c r="BL945" s="205"/>
      <c r="BM945" s="205"/>
      <c r="BN945" s="205"/>
      <c r="BO945" s="205"/>
      <c r="BP945" s="205"/>
      <c r="BQ945" s="205"/>
      <c r="BR945" s="205"/>
      <c r="BS945" s="205"/>
      <c r="BT945" s="205"/>
      <c r="BU945" s="205"/>
      <c r="BV945" s="205"/>
      <c r="BW945" s="205"/>
      <c r="BX945" s="205"/>
      <c r="BY945" s="205"/>
      <c r="BZ945" s="205"/>
      <c r="CA945" s="205"/>
      <c r="CB945" s="205"/>
      <c r="CC945" s="198"/>
      <c r="CD945" s="198"/>
      <c r="CE945" s="198"/>
      <c r="CF945" s="198"/>
      <c r="CG945" s="198"/>
      <c r="CH945" s="198"/>
      <c r="CI945" s="198"/>
      <c r="CJ945" s="198"/>
      <c r="CK945" s="198"/>
      <c r="CL945" s="198"/>
      <c r="CM945" s="198"/>
      <c r="CN945"/>
      <c r="CO945"/>
      <c r="CP945"/>
      <c r="CQ945"/>
      <c r="CR945"/>
      <c r="CS945"/>
      <c r="CT945"/>
      <c r="CU945"/>
      <c r="CV945" s="199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97" customFormat="1" ht="18.75">
      <c r="A946" s="9"/>
      <c r="B946" s="201"/>
      <c r="C946" s="201"/>
      <c r="D946" s="203"/>
      <c r="E946" s="203"/>
      <c r="F946" s="203"/>
      <c r="G946" s="203"/>
      <c r="H946" s="203"/>
      <c r="I946" s="203"/>
      <c r="J946" s="203"/>
      <c r="K946" s="203"/>
      <c r="L946" s="203"/>
      <c r="M946" s="203"/>
      <c r="N946" s="203"/>
      <c r="O946" s="203"/>
      <c r="P946" s="203"/>
      <c r="Q946" s="203"/>
      <c r="R946" s="204"/>
      <c r="S946" s="204"/>
      <c r="T946" s="204"/>
      <c r="U946" s="204"/>
      <c r="V946" s="204"/>
      <c r="W946" s="205"/>
      <c r="X946" s="205"/>
      <c r="Y946" s="205"/>
      <c r="Z946" s="205"/>
      <c r="AA946" s="205"/>
      <c r="AB946" s="205"/>
      <c r="AC946" s="205"/>
      <c r="AD946" s="205"/>
      <c r="AE946" s="205"/>
      <c r="AF946" s="205"/>
      <c r="AG946" s="205"/>
      <c r="AH946" s="206"/>
      <c r="AI946" s="206"/>
      <c r="AJ946" s="205"/>
      <c r="AK946" s="205"/>
      <c r="AL946" s="205"/>
      <c r="AM946" s="205"/>
      <c r="AN946" s="205"/>
      <c r="AO946" s="205"/>
      <c r="AP946" s="205"/>
      <c r="AQ946" s="205"/>
      <c r="AR946" s="205"/>
      <c r="AS946" s="205"/>
      <c r="AT946" s="205"/>
      <c r="AU946" s="205"/>
      <c r="AV946" s="205"/>
      <c r="AW946" s="205"/>
      <c r="AX946" s="205"/>
      <c r="AY946" s="205"/>
      <c r="AZ946" s="205"/>
      <c r="BA946" s="205"/>
      <c r="BB946" s="205"/>
      <c r="BC946" s="205"/>
      <c r="BD946" s="205"/>
      <c r="BE946" s="205"/>
      <c r="BF946" s="205"/>
      <c r="BG946" s="205"/>
      <c r="BH946" s="205"/>
      <c r="BI946" s="205"/>
      <c r="BJ946" s="205"/>
      <c r="BK946" s="205"/>
      <c r="BL946" s="205"/>
      <c r="BM946" s="205"/>
      <c r="BN946" s="205"/>
      <c r="BO946" s="205"/>
      <c r="BP946" s="205"/>
      <c r="BQ946" s="205"/>
      <c r="BR946" s="205"/>
      <c r="BS946" s="205"/>
      <c r="BT946" s="205"/>
      <c r="BU946" s="205"/>
      <c r="BV946" s="205"/>
      <c r="BW946" s="205"/>
      <c r="BX946" s="205"/>
      <c r="BY946" s="205"/>
      <c r="BZ946" s="205"/>
      <c r="CA946" s="205"/>
      <c r="CB946" s="205"/>
      <c r="CC946" s="198"/>
      <c r="CD946" s="198"/>
      <c r="CE946" s="198"/>
      <c r="CF946" s="198"/>
      <c r="CG946" s="198"/>
      <c r="CH946" s="198"/>
      <c r="CI946" s="198"/>
      <c r="CJ946" s="198"/>
      <c r="CK946" s="198"/>
      <c r="CL946" s="198"/>
      <c r="CM946" s="198"/>
      <c r="CN946"/>
      <c r="CO946"/>
      <c r="CP946"/>
      <c r="CQ946"/>
      <c r="CR946"/>
      <c r="CS946"/>
      <c r="CT946"/>
      <c r="CU946"/>
      <c r="CV946" s="199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97" customFormat="1" ht="18.75">
      <c r="A947" s="9"/>
      <c r="B947" s="201"/>
      <c r="C947" s="201"/>
      <c r="D947" s="203"/>
      <c r="E947" s="203"/>
      <c r="F947" s="203"/>
      <c r="G947" s="203"/>
      <c r="H947" s="203"/>
      <c r="I947" s="203"/>
      <c r="J947" s="203"/>
      <c r="K947" s="203"/>
      <c r="L947" s="203"/>
      <c r="M947" s="203"/>
      <c r="N947" s="203"/>
      <c r="O947" s="203"/>
      <c r="P947" s="203"/>
      <c r="Q947" s="203"/>
      <c r="R947" s="204"/>
      <c r="S947" s="204"/>
      <c r="T947" s="204"/>
      <c r="U947" s="204"/>
      <c r="V947" s="204"/>
      <c r="W947" s="205"/>
      <c r="X947" s="205"/>
      <c r="Y947" s="205"/>
      <c r="Z947" s="205"/>
      <c r="AA947" s="205"/>
      <c r="AB947" s="205"/>
      <c r="AC947" s="205"/>
      <c r="AD947" s="205"/>
      <c r="AE947" s="205"/>
      <c r="AF947" s="205"/>
      <c r="AG947" s="205"/>
      <c r="AH947" s="206"/>
      <c r="AI947" s="206"/>
      <c r="AJ947" s="205"/>
      <c r="AK947" s="205"/>
      <c r="AL947" s="205"/>
      <c r="AM947" s="205"/>
      <c r="AN947" s="205"/>
      <c r="AO947" s="205"/>
      <c r="AP947" s="205"/>
      <c r="AQ947" s="205"/>
      <c r="AR947" s="205"/>
      <c r="AS947" s="205"/>
      <c r="AT947" s="205"/>
      <c r="AU947" s="205"/>
      <c r="AV947" s="205"/>
      <c r="AW947" s="205"/>
      <c r="AX947" s="205"/>
      <c r="AY947" s="205"/>
      <c r="AZ947" s="205"/>
      <c r="BA947" s="205"/>
      <c r="BB947" s="205"/>
      <c r="BC947" s="205"/>
      <c r="BD947" s="205"/>
      <c r="BE947" s="205"/>
      <c r="BF947" s="205"/>
      <c r="BG947" s="205"/>
      <c r="BH947" s="205"/>
      <c r="BI947" s="205"/>
      <c r="BJ947" s="205"/>
      <c r="BK947" s="205"/>
      <c r="BL947" s="205"/>
      <c r="BM947" s="205"/>
      <c r="BN947" s="205"/>
      <c r="BO947" s="205"/>
      <c r="BP947" s="205"/>
      <c r="BQ947" s="205"/>
      <c r="BR947" s="205"/>
      <c r="BS947" s="205"/>
      <c r="BT947" s="205"/>
      <c r="BU947" s="205"/>
      <c r="BV947" s="205"/>
      <c r="BW947" s="205"/>
      <c r="BX947" s="205"/>
      <c r="BY947" s="205"/>
      <c r="BZ947" s="205"/>
      <c r="CA947" s="205"/>
      <c r="CB947" s="205"/>
      <c r="CC947" s="198"/>
      <c r="CD947" s="198"/>
      <c r="CE947" s="198"/>
      <c r="CF947" s="198"/>
      <c r="CG947" s="198"/>
      <c r="CH947" s="198"/>
      <c r="CI947" s="198"/>
      <c r="CJ947" s="198"/>
      <c r="CK947" s="198"/>
      <c r="CL947" s="198"/>
      <c r="CM947" s="198"/>
      <c r="CN947"/>
      <c r="CO947"/>
      <c r="CP947"/>
      <c r="CQ947"/>
      <c r="CR947"/>
      <c r="CS947"/>
      <c r="CT947"/>
      <c r="CU947"/>
      <c r="CV947" s="199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97" customFormat="1" ht="18.75">
      <c r="A948" s="9"/>
      <c r="B948" s="201"/>
      <c r="C948" s="201"/>
      <c r="D948" s="203"/>
      <c r="E948" s="203"/>
      <c r="F948" s="203"/>
      <c r="G948" s="203"/>
      <c r="H948" s="203"/>
      <c r="I948" s="203"/>
      <c r="J948" s="203"/>
      <c r="K948" s="203"/>
      <c r="L948" s="203"/>
      <c r="M948" s="203"/>
      <c r="N948" s="203"/>
      <c r="O948" s="203"/>
      <c r="P948" s="203"/>
      <c r="Q948" s="203"/>
      <c r="R948" s="204"/>
      <c r="S948" s="204"/>
      <c r="T948" s="204"/>
      <c r="U948" s="204"/>
      <c r="V948" s="204"/>
      <c r="W948" s="205"/>
      <c r="X948" s="205"/>
      <c r="Y948" s="205"/>
      <c r="Z948" s="205"/>
      <c r="AA948" s="205"/>
      <c r="AB948" s="205"/>
      <c r="AC948" s="205"/>
      <c r="AD948" s="205"/>
      <c r="AE948" s="205"/>
      <c r="AF948" s="205"/>
      <c r="AG948" s="205"/>
      <c r="AH948" s="206"/>
      <c r="AI948" s="206"/>
      <c r="AJ948" s="205"/>
      <c r="AK948" s="205"/>
      <c r="AL948" s="205"/>
      <c r="AM948" s="205"/>
      <c r="AN948" s="205"/>
      <c r="AO948" s="205"/>
      <c r="AP948" s="205"/>
      <c r="AQ948" s="205"/>
      <c r="AR948" s="205"/>
      <c r="AS948" s="205"/>
      <c r="AT948" s="205"/>
      <c r="AU948" s="205"/>
      <c r="AV948" s="205"/>
      <c r="AW948" s="205"/>
      <c r="AX948" s="205"/>
      <c r="AY948" s="205"/>
      <c r="AZ948" s="205"/>
      <c r="BA948" s="205"/>
      <c r="BB948" s="205"/>
      <c r="BC948" s="205"/>
      <c r="BD948" s="205"/>
      <c r="BE948" s="205"/>
      <c r="BF948" s="205"/>
      <c r="BG948" s="205"/>
      <c r="BH948" s="205"/>
      <c r="BI948" s="205"/>
      <c r="BJ948" s="205"/>
      <c r="BK948" s="205"/>
      <c r="BL948" s="205"/>
      <c r="BM948" s="205"/>
      <c r="BN948" s="205"/>
      <c r="BO948" s="205"/>
      <c r="BP948" s="205"/>
      <c r="BQ948" s="205"/>
      <c r="BR948" s="205"/>
      <c r="BS948" s="205"/>
      <c r="BT948" s="205"/>
      <c r="BU948" s="205"/>
      <c r="BV948" s="205"/>
      <c r="BW948" s="205"/>
      <c r="BX948" s="205"/>
      <c r="BY948" s="205"/>
      <c r="BZ948" s="205"/>
      <c r="CA948" s="205"/>
      <c r="CB948" s="205"/>
      <c r="CC948" s="198"/>
      <c r="CD948" s="198"/>
      <c r="CE948" s="198"/>
      <c r="CF948" s="198"/>
      <c r="CG948" s="198"/>
      <c r="CH948" s="198"/>
      <c r="CI948" s="198"/>
      <c r="CJ948" s="198"/>
      <c r="CK948" s="198"/>
      <c r="CL948" s="198"/>
      <c r="CM948" s="198"/>
      <c r="CN948"/>
      <c r="CO948"/>
      <c r="CP948"/>
      <c r="CQ948"/>
      <c r="CR948"/>
      <c r="CS948"/>
      <c r="CT948"/>
      <c r="CU948"/>
      <c r="CV948" s="199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97" customFormat="1" ht="18.75">
      <c r="A949" s="9"/>
      <c r="B949" s="201"/>
      <c r="C949" s="201"/>
      <c r="D949" s="203"/>
      <c r="E949" s="203"/>
      <c r="F949" s="203"/>
      <c r="G949" s="203"/>
      <c r="H949" s="203"/>
      <c r="I949" s="203"/>
      <c r="J949" s="203"/>
      <c r="K949" s="203"/>
      <c r="L949" s="203"/>
      <c r="M949" s="203"/>
      <c r="N949" s="203"/>
      <c r="O949" s="203"/>
      <c r="P949" s="203"/>
      <c r="Q949" s="203"/>
      <c r="R949" s="204"/>
      <c r="S949" s="204"/>
      <c r="T949" s="204"/>
      <c r="U949" s="204"/>
      <c r="V949" s="204"/>
      <c r="W949" s="205"/>
      <c r="X949" s="205"/>
      <c r="Y949" s="205"/>
      <c r="Z949" s="205"/>
      <c r="AA949" s="205"/>
      <c r="AB949" s="205"/>
      <c r="AC949" s="205"/>
      <c r="AD949" s="205"/>
      <c r="AE949" s="205"/>
      <c r="AF949" s="205"/>
      <c r="AG949" s="205"/>
      <c r="AH949" s="206"/>
      <c r="AI949" s="206"/>
      <c r="AJ949" s="205"/>
      <c r="AK949" s="205"/>
      <c r="AL949" s="205"/>
      <c r="AM949" s="205"/>
      <c r="AN949" s="205"/>
      <c r="AO949" s="205"/>
      <c r="AP949" s="205"/>
      <c r="AQ949" s="205"/>
      <c r="AR949" s="205"/>
      <c r="AS949" s="205"/>
      <c r="AT949" s="205"/>
      <c r="AU949" s="205"/>
      <c r="AV949" s="205"/>
      <c r="AW949" s="205"/>
      <c r="AX949" s="205"/>
      <c r="AY949" s="205"/>
      <c r="AZ949" s="205"/>
      <c r="BA949" s="205"/>
      <c r="BB949" s="205"/>
      <c r="BC949" s="205"/>
      <c r="BD949" s="205"/>
      <c r="BE949" s="205"/>
      <c r="BF949" s="205"/>
      <c r="BG949" s="205"/>
      <c r="BH949" s="205"/>
      <c r="BI949" s="205"/>
      <c r="BJ949" s="205"/>
      <c r="BK949" s="205"/>
      <c r="BL949" s="205"/>
      <c r="BM949" s="205"/>
      <c r="BN949" s="205"/>
      <c r="BO949" s="205"/>
      <c r="BP949" s="205"/>
      <c r="BQ949" s="205"/>
      <c r="BR949" s="205"/>
      <c r="BS949" s="205"/>
      <c r="BT949" s="205"/>
      <c r="BU949" s="205"/>
      <c r="BV949" s="205"/>
      <c r="BW949" s="205"/>
      <c r="BX949" s="205"/>
      <c r="BY949" s="205"/>
      <c r="BZ949" s="205"/>
      <c r="CA949" s="205"/>
      <c r="CB949" s="205"/>
      <c r="CC949" s="198"/>
      <c r="CD949" s="198"/>
      <c r="CE949" s="198"/>
      <c r="CF949" s="198"/>
      <c r="CG949" s="198"/>
      <c r="CH949" s="198"/>
      <c r="CI949" s="198"/>
      <c r="CJ949" s="198"/>
      <c r="CK949" s="198"/>
      <c r="CL949" s="198"/>
      <c r="CM949" s="198"/>
      <c r="CN949"/>
      <c r="CO949"/>
      <c r="CP949"/>
      <c r="CQ949"/>
      <c r="CR949"/>
      <c r="CS949"/>
      <c r="CT949"/>
      <c r="CU949"/>
      <c r="CV949" s="19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97" customFormat="1" ht="18.75">
      <c r="A950" s="9"/>
      <c r="B950" s="201"/>
      <c r="C950" s="201"/>
      <c r="D950" s="203"/>
      <c r="E950" s="203"/>
      <c r="F950" s="203"/>
      <c r="G950" s="203"/>
      <c r="H950" s="203"/>
      <c r="I950" s="203"/>
      <c r="J950" s="203"/>
      <c r="K950" s="203"/>
      <c r="L950" s="203"/>
      <c r="M950" s="203"/>
      <c r="N950" s="203"/>
      <c r="O950" s="203"/>
      <c r="P950" s="203"/>
      <c r="Q950" s="203"/>
      <c r="R950" s="204"/>
      <c r="S950" s="204"/>
      <c r="T950" s="204"/>
      <c r="U950" s="204"/>
      <c r="V950" s="204"/>
      <c r="W950" s="205"/>
      <c r="X950" s="205"/>
      <c r="Y950" s="205"/>
      <c r="Z950" s="205"/>
      <c r="AA950" s="205"/>
      <c r="AB950" s="205"/>
      <c r="AC950" s="205"/>
      <c r="AD950" s="205"/>
      <c r="AE950" s="205"/>
      <c r="AF950" s="205"/>
      <c r="AG950" s="205"/>
      <c r="AH950" s="206"/>
      <c r="AI950" s="206"/>
      <c r="AJ950" s="205"/>
      <c r="AK950" s="205"/>
      <c r="AL950" s="205"/>
      <c r="AM950" s="205"/>
      <c r="AN950" s="205"/>
      <c r="AO950" s="205"/>
      <c r="AP950" s="205"/>
      <c r="AQ950" s="205"/>
      <c r="AR950" s="205"/>
      <c r="AS950" s="205"/>
      <c r="AT950" s="205"/>
      <c r="AU950" s="205"/>
      <c r="AV950" s="205"/>
      <c r="AW950" s="205"/>
      <c r="AX950" s="205"/>
      <c r="AY950" s="205"/>
      <c r="AZ950" s="205"/>
      <c r="BA950" s="205"/>
      <c r="BB950" s="205"/>
      <c r="BC950" s="205"/>
      <c r="BD950" s="205"/>
      <c r="BE950" s="205"/>
      <c r="BF950" s="205"/>
      <c r="BG950" s="205"/>
      <c r="BH950" s="205"/>
      <c r="BI950" s="205"/>
      <c r="BJ950" s="205"/>
      <c r="BK950" s="205"/>
      <c r="BL950" s="205"/>
      <c r="BM950" s="205"/>
      <c r="BN950" s="205"/>
      <c r="BO950" s="205"/>
      <c r="BP950" s="205"/>
      <c r="BQ950" s="205"/>
      <c r="BR950" s="205"/>
      <c r="BS950" s="205"/>
      <c r="BT950" s="205"/>
      <c r="BU950" s="205"/>
      <c r="BV950" s="205"/>
      <c r="BW950" s="205"/>
      <c r="BX950" s="205"/>
      <c r="BY950" s="205"/>
      <c r="BZ950" s="205"/>
      <c r="CA950" s="205"/>
      <c r="CB950" s="205"/>
      <c r="CC950" s="198"/>
      <c r="CD950" s="198"/>
      <c r="CE950" s="198"/>
      <c r="CF950" s="198"/>
      <c r="CG950" s="198"/>
      <c r="CH950" s="198"/>
      <c r="CI950" s="198"/>
      <c r="CJ950" s="198"/>
      <c r="CK950" s="198"/>
      <c r="CL950" s="198"/>
      <c r="CM950" s="198"/>
      <c r="CN950"/>
      <c r="CO950"/>
      <c r="CP950"/>
      <c r="CQ950"/>
      <c r="CR950"/>
      <c r="CS950"/>
      <c r="CT950"/>
      <c r="CU950"/>
      <c r="CV950" s="199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97" customFormat="1" ht="18.75">
      <c r="A951" s="9"/>
      <c r="B951" s="201"/>
      <c r="C951" s="201"/>
      <c r="D951" s="203"/>
      <c r="E951" s="203"/>
      <c r="F951" s="203"/>
      <c r="G951" s="203"/>
      <c r="H951" s="203"/>
      <c r="I951" s="203"/>
      <c r="J951" s="203"/>
      <c r="K951" s="203"/>
      <c r="L951" s="203"/>
      <c r="M951" s="203"/>
      <c r="N951" s="203"/>
      <c r="O951" s="203"/>
      <c r="P951" s="203"/>
      <c r="Q951" s="203"/>
      <c r="R951" s="204"/>
      <c r="S951" s="204"/>
      <c r="T951" s="204"/>
      <c r="U951" s="204"/>
      <c r="V951" s="204"/>
      <c r="W951" s="205"/>
      <c r="X951" s="205"/>
      <c r="Y951" s="205"/>
      <c r="Z951" s="205"/>
      <c r="AA951" s="205"/>
      <c r="AB951" s="205"/>
      <c r="AC951" s="205"/>
      <c r="AD951" s="205"/>
      <c r="AE951" s="205"/>
      <c r="AF951" s="205"/>
      <c r="AG951" s="205"/>
      <c r="AH951" s="206"/>
      <c r="AI951" s="206"/>
      <c r="AJ951" s="205"/>
      <c r="AK951" s="205"/>
      <c r="AL951" s="205"/>
      <c r="AM951" s="205"/>
      <c r="AN951" s="205"/>
      <c r="AO951" s="205"/>
      <c r="AP951" s="205"/>
      <c r="AQ951" s="205"/>
      <c r="AR951" s="205"/>
      <c r="AS951" s="205"/>
      <c r="AT951" s="205"/>
      <c r="AU951" s="205"/>
      <c r="AV951" s="205"/>
      <c r="AW951" s="205"/>
      <c r="AX951" s="205"/>
      <c r="AY951" s="205"/>
      <c r="AZ951" s="205"/>
      <c r="BA951" s="205"/>
      <c r="BB951" s="205"/>
      <c r="BC951" s="205"/>
      <c r="BD951" s="205"/>
      <c r="BE951" s="205"/>
      <c r="BF951" s="205"/>
      <c r="BG951" s="205"/>
      <c r="BH951" s="205"/>
      <c r="BI951" s="205"/>
      <c r="BJ951" s="205"/>
      <c r="BK951" s="205"/>
      <c r="BL951" s="205"/>
      <c r="BM951" s="205"/>
      <c r="BN951" s="205"/>
      <c r="BO951" s="205"/>
      <c r="BP951" s="205"/>
      <c r="BQ951" s="205"/>
      <c r="BR951" s="205"/>
      <c r="BS951" s="205"/>
      <c r="BT951" s="205"/>
      <c r="BU951" s="205"/>
      <c r="BV951" s="205"/>
      <c r="BW951" s="205"/>
      <c r="BX951" s="205"/>
      <c r="BY951" s="205"/>
      <c r="BZ951" s="205"/>
      <c r="CA951" s="205"/>
      <c r="CB951" s="205"/>
      <c r="CC951" s="198"/>
      <c r="CD951" s="198"/>
      <c r="CE951" s="198"/>
      <c r="CF951" s="198"/>
      <c r="CG951" s="198"/>
      <c r="CH951" s="198"/>
      <c r="CI951" s="198"/>
      <c r="CJ951" s="198"/>
      <c r="CK951" s="198"/>
      <c r="CL951" s="198"/>
      <c r="CM951" s="198"/>
      <c r="CN951"/>
      <c r="CO951"/>
      <c r="CP951"/>
      <c r="CQ951"/>
      <c r="CR951"/>
      <c r="CS951"/>
      <c r="CT951"/>
      <c r="CU951"/>
      <c r="CV951" s="199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97" customFormat="1" ht="18.75">
      <c r="A952" s="9"/>
      <c r="B952" s="201"/>
      <c r="C952" s="201"/>
      <c r="D952" s="203"/>
      <c r="E952" s="203"/>
      <c r="F952" s="203"/>
      <c r="G952" s="203"/>
      <c r="H952" s="203"/>
      <c r="I952" s="203"/>
      <c r="J952" s="203"/>
      <c r="K952" s="203"/>
      <c r="L952" s="203"/>
      <c r="M952" s="203"/>
      <c r="N952" s="203"/>
      <c r="O952" s="203"/>
      <c r="P952" s="203"/>
      <c r="Q952" s="203"/>
      <c r="R952" s="204"/>
      <c r="S952" s="204"/>
      <c r="T952" s="204"/>
      <c r="U952" s="204"/>
      <c r="V952" s="204"/>
      <c r="W952" s="205"/>
      <c r="X952" s="205"/>
      <c r="Y952" s="205"/>
      <c r="Z952" s="205"/>
      <c r="AA952" s="205"/>
      <c r="AB952" s="205"/>
      <c r="AC952" s="205"/>
      <c r="AD952" s="205"/>
      <c r="AE952" s="205"/>
      <c r="AF952" s="205"/>
      <c r="AG952" s="205"/>
      <c r="AH952" s="206"/>
      <c r="AI952" s="206"/>
      <c r="AJ952" s="205"/>
      <c r="AK952" s="205"/>
      <c r="AL952" s="205"/>
      <c r="AM952" s="205"/>
      <c r="AN952" s="205"/>
      <c r="AO952" s="205"/>
      <c r="AP952" s="205"/>
      <c r="AQ952" s="205"/>
      <c r="AR952" s="205"/>
      <c r="AS952" s="205"/>
      <c r="AT952" s="205"/>
      <c r="AU952" s="205"/>
      <c r="AV952" s="205"/>
      <c r="AW952" s="205"/>
      <c r="AX952" s="205"/>
      <c r="AY952" s="205"/>
      <c r="AZ952" s="205"/>
      <c r="BA952" s="205"/>
      <c r="BB952" s="205"/>
      <c r="BC952" s="205"/>
      <c r="BD952" s="205"/>
      <c r="BE952" s="205"/>
      <c r="BF952" s="205"/>
      <c r="BG952" s="205"/>
      <c r="BH952" s="205"/>
      <c r="BI952" s="205"/>
      <c r="BJ952" s="205"/>
      <c r="BK952" s="205"/>
      <c r="BL952" s="205"/>
      <c r="BM952" s="205"/>
      <c r="BN952" s="205"/>
      <c r="BO952" s="205"/>
      <c r="BP952" s="205"/>
      <c r="BQ952" s="205"/>
      <c r="BR952" s="205"/>
      <c r="BS952" s="205"/>
      <c r="BT952" s="205"/>
      <c r="BU952" s="205"/>
      <c r="BV952" s="205"/>
      <c r="BW952" s="205"/>
      <c r="BX952" s="205"/>
      <c r="BY952" s="205"/>
      <c r="BZ952" s="205"/>
      <c r="CA952" s="205"/>
      <c r="CB952" s="205"/>
      <c r="CC952" s="198"/>
      <c r="CD952" s="198"/>
      <c r="CE952" s="198"/>
      <c r="CF952" s="198"/>
      <c r="CG952" s="198"/>
      <c r="CH952" s="198"/>
      <c r="CI952" s="198"/>
      <c r="CJ952" s="198"/>
      <c r="CK952" s="198"/>
      <c r="CL952" s="198"/>
      <c r="CM952" s="198"/>
      <c r="CN952"/>
      <c r="CO952"/>
      <c r="CP952"/>
      <c r="CQ952"/>
      <c r="CR952"/>
      <c r="CS952"/>
      <c r="CT952"/>
      <c r="CU952"/>
      <c r="CV952" s="199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97" customFormat="1" ht="18.75">
      <c r="A953" s="9"/>
      <c r="B953" s="201"/>
      <c r="C953" s="201"/>
      <c r="D953" s="203"/>
      <c r="E953" s="203"/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  <c r="Q953" s="203"/>
      <c r="R953" s="204"/>
      <c r="S953" s="204"/>
      <c r="T953" s="204"/>
      <c r="U953" s="204"/>
      <c r="V953" s="204"/>
      <c r="W953" s="205"/>
      <c r="X953" s="205"/>
      <c r="Y953" s="205"/>
      <c r="Z953" s="205"/>
      <c r="AA953" s="205"/>
      <c r="AB953" s="205"/>
      <c r="AC953" s="205"/>
      <c r="AD953" s="205"/>
      <c r="AE953" s="205"/>
      <c r="AF953" s="205"/>
      <c r="AG953" s="205"/>
      <c r="AH953" s="206"/>
      <c r="AI953" s="206"/>
      <c r="AJ953" s="205"/>
      <c r="AK953" s="205"/>
      <c r="AL953" s="205"/>
      <c r="AM953" s="205"/>
      <c r="AN953" s="205"/>
      <c r="AO953" s="205"/>
      <c r="AP953" s="205"/>
      <c r="AQ953" s="205"/>
      <c r="AR953" s="205"/>
      <c r="AS953" s="205"/>
      <c r="AT953" s="205"/>
      <c r="AU953" s="205"/>
      <c r="AV953" s="205"/>
      <c r="AW953" s="205"/>
      <c r="AX953" s="205"/>
      <c r="AY953" s="205"/>
      <c r="AZ953" s="205"/>
      <c r="BA953" s="205"/>
      <c r="BB953" s="205"/>
      <c r="BC953" s="205"/>
      <c r="BD953" s="205"/>
      <c r="BE953" s="205"/>
      <c r="BF953" s="205"/>
      <c r="BG953" s="205"/>
      <c r="BH953" s="205"/>
      <c r="BI953" s="205"/>
      <c r="BJ953" s="205"/>
      <c r="BK953" s="205"/>
      <c r="BL953" s="205"/>
      <c r="BM953" s="205"/>
      <c r="BN953" s="205"/>
      <c r="BO953" s="205"/>
      <c r="BP953" s="205"/>
      <c r="BQ953" s="205"/>
      <c r="BR953" s="205"/>
      <c r="BS953" s="205"/>
      <c r="BT953" s="205"/>
      <c r="BU953" s="205"/>
      <c r="BV953" s="205"/>
      <c r="BW953" s="205"/>
      <c r="BX953" s="205"/>
      <c r="BY953" s="205"/>
      <c r="BZ953" s="205"/>
      <c r="CA953" s="205"/>
      <c r="CB953" s="205"/>
      <c r="CC953" s="198"/>
      <c r="CD953" s="198"/>
      <c r="CE953" s="198"/>
      <c r="CF953" s="198"/>
      <c r="CG953" s="198"/>
      <c r="CH953" s="198"/>
      <c r="CI953" s="198"/>
      <c r="CJ953" s="198"/>
      <c r="CK953" s="198"/>
      <c r="CL953" s="198"/>
      <c r="CM953" s="198"/>
      <c r="CN953"/>
      <c r="CO953"/>
      <c r="CP953"/>
      <c r="CQ953"/>
      <c r="CR953"/>
      <c r="CS953"/>
      <c r="CT953"/>
      <c r="CU953"/>
      <c r="CV953" s="199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97" customFormat="1" ht="18.75">
      <c r="A954" s="9"/>
      <c r="B954" s="201"/>
      <c r="C954" s="201"/>
      <c r="D954" s="203"/>
      <c r="E954" s="203"/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  <c r="Q954" s="203"/>
      <c r="R954" s="204"/>
      <c r="S954" s="204"/>
      <c r="T954" s="204"/>
      <c r="U954" s="204"/>
      <c r="V954" s="204"/>
      <c r="W954" s="205"/>
      <c r="X954" s="205"/>
      <c r="Y954" s="205"/>
      <c r="Z954" s="205"/>
      <c r="AA954" s="205"/>
      <c r="AB954" s="205"/>
      <c r="AC954" s="205"/>
      <c r="AD954" s="205"/>
      <c r="AE954" s="205"/>
      <c r="AF954" s="205"/>
      <c r="AG954" s="205"/>
      <c r="AH954" s="206"/>
      <c r="AI954" s="206"/>
      <c r="AJ954" s="205"/>
      <c r="AK954" s="205"/>
      <c r="AL954" s="205"/>
      <c r="AM954" s="205"/>
      <c r="AN954" s="205"/>
      <c r="AO954" s="205"/>
      <c r="AP954" s="205"/>
      <c r="AQ954" s="205"/>
      <c r="AR954" s="205"/>
      <c r="AS954" s="205"/>
      <c r="AT954" s="205"/>
      <c r="AU954" s="205"/>
      <c r="AV954" s="205"/>
      <c r="AW954" s="205"/>
      <c r="AX954" s="205"/>
      <c r="AY954" s="205"/>
      <c r="AZ954" s="205"/>
      <c r="BA954" s="205"/>
      <c r="BB954" s="205"/>
      <c r="BC954" s="205"/>
      <c r="BD954" s="205"/>
      <c r="BE954" s="205"/>
      <c r="BF954" s="205"/>
      <c r="BG954" s="205"/>
      <c r="BH954" s="205"/>
      <c r="BI954" s="205"/>
      <c r="BJ954" s="205"/>
      <c r="BK954" s="205"/>
      <c r="BL954" s="205"/>
      <c r="BM954" s="205"/>
      <c r="BN954" s="205"/>
      <c r="BO954" s="205"/>
      <c r="BP954" s="205"/>
      <c r="BQ954" s="205"/>
      <c r="BR954" s="205"/>
      <c r="BS954" s="205"/>
      <c r="BT954" s="205"/>
      <c r="BU954" s="205"/>
      <c r="BV954" s="205"/>
      <c r="BW954" s="205"/>
      <c r="BX954" s="205"/>
      <c r="BY954" s="205"/>
      <c r="BZ954" s="205"/>
      <c r="CA954" s="205"/>
      <c r="CB954" s="205"/>
      <c r="CC954" s="198"/>
      <c r="CD954" s="198"/>
      <c r="CE954" s="198"/>
      <c r="CF954" s="198"/>
      <c r="CG954" s="198"/>
      <c r="CH954" s="198"/>
      <c r="CI954" s="198"/>
      <c r="CJ954" s="198"/>
      <c r="CK954" s="198"/>
      <c r="CL954" s="198"/>
      <c r="CM954" s="198"/>
      <c r="CN954"/>
      <c r="CO954"/>
      <c r="CP954"/>
      <c r="CQ954"/>
      <c r="CR954"/>
      <c r="CS954"/>
      <c r="CT954"/>
      <c r="CU954"/>
      <c r="CV954" s="199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97" customFormat="1" ht="18.75">
      <c r="A955" s="9"/>
      <c r="B955" s="201"/>
      <c r="C955" s="201"/>
      <c r="D955" s="203"/>
      <c r="E955" s="203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  <c r="Q955" s="203"/>
      <c r="R955" s="204"/>
      <c r="S955" s="204"/>
      <c r="T955" s="204"/>
      <c r="U955" s="204"/>
      <c r="V955" s="204"/>
      <c r="W955" s="205"/>
      <c r="X955" s="205"/>
      <c r="Y955" s="205"/>
      <c r="Z955" s="205"/>
      <c r="AA955" s="205"/>
      <c r="AB955" s="205"/>
      <c r="AC955" s="205"/>
      <c r="AD955" s="205"/>
      <c r="AE955" s="205"/>
      <c r="AF955" s="205"/>
      <c r="AG955" s="205"/>
      <c r="AH955" s="206"/>
      <c r="AI955" s="206"/>
      <c r="AJ955" s="205"/>
      <c r="AK955" s="205"/>
      <c r="AL955" s="205"/>
      <c r="AM955" s="205"/>
      <c r="AN955" s="205"/>
      <c r="AO955" s="205"/>
      <c r="AP955" s="205"/>
      <c r="AQ955" s="205"/>
      <c r="AR955" s="205"/>
      <c r="AS955" s="205"/>
      <c r="AT955" s="205"/>
      <c r="AU955" s="205"/>
      <c r="AV955" s="205"/>
      <c r="AW955" s="205"/>
      <c r="AX955" s="205"/>
      <c r="AY955" s="205"/>
      <c r="AZ955" s="205"/>
      <c r="BA955" s="205"/>
      <c r="BB955" s="205"/>
      <c r="BC955" s="205"/>
      <c r="BD955" s="205"/>
      <c r="BE955" s="205"/>
      <c r="BF955" s="205"/>
      <c r="BG955" s="205"/>
      <c r="BH955" s="205"/>
      <c r="BI955" s="205"/>
      <c r="BJ955" s="205"/>
      <c r="BK955" s="205"/>
      <c r="BL955" s="205"/>
      <c r="BM955" s="205"/>
      <c r="BN955" s="205"/>
      <c r="BO955" s="205"/>
      <c r="BP955" s="205"/>
      <c r="BQ955" s="205"/>
      <c r="BR955" s="205"/>
      <c r="BS955" s="205"/>
      <c r="BT955" s="205"/>
      <c r="BU955" s="205"/>
      <c r="BV955" s="205"/>
      <c r="BW955" s="205"/>
      <c r="BX955" s="205"/>
      <c r="BY955" s="205"/>
      <c r="BZ955" s="205"/>
      <c r="CA955" s="205"/>
      <c r="CB955" s="205"/>
      <c r="CC955" s="198"/>
      <c r="CD955" s="198"/>
      <c r="CE955" s="198"/>
      <c r="CF955" s="198"/>
      <c r="CG955" s="198"/>
      <c r="CH955" s="198"/>
      <c r="CI955" s="198"/>
      <c r="CJ955" s="198"/>
      <c r="CK955" s="198"/>
      <c r="CL955" s="198"/>
      <c r="CM955" s="198"/>
      <c r="CN955"/>
      <c r="CO955"/>
      <c r="CP955"/>
      <c r="CQ955"/>
      <c r="CR955"/>
      <c r="CS955"/>
      <c r="CT955"/>
      <c r="CU955"/>
      <c r="CV955" s="199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97" customFormat="1" ht="18.75">
      <c r="A956" s="9"/>
      <c r="B956" s="201"/>
      <c r="C956" s="201"/>
      <c r="D956" s="203"/>
      <c r="E956" s="203"/>
      <c r="F956" s="203"/>
      <c r="G956" s="203"/>
      <c r="H956" s="203"/>
      <c r="I956" s="203"/>
      <c r="J956" s="203"/>
      <c r="K956" s="203"/>
      <c r="L956" s="203"/>
      <c r="M956" s="203"/>
      <c r="N956" s="203"/>
      <c r="O956" s="203"/>
      <c r="P956" s="203"/>
      <c r="Q956" s="203"/>
      <c r="R956" s="204"/>
      <c r="S956" s="204"/>
      <c r="T956" s="204"/>
      <c r="U956" s="204"/>
      <c r="V956" s="204"/>
      <c r="W956" s="205"/>
      <c r="X956" s="205"/>
      <c r="Y956" s="205"/>
      <c r="Z956" s="205"/>
      <c r="AA956" s="205"/>
      <c r="AB956" s="205"/>
      <c r="AC956" s="205"/>
      <c r="AD956" s="205"/>
      <c r="AE956" s="205"/>
      <c r="AF956" s="205"/>
      <c r="AG956" s="205"/>
      <c r="AH956" s="206"/>
      <c r="AI956" s="206"/>
      <c r="AJ956" s="205"/>
      <c r="AK956" s="205"/>
      <c r="AL956" s="205"/>
      <c r="AM956" s="205"/>
      <c r="AN956" s="205"/>
      <c r="AO956" s="205"/>
      <c r="AP956" s="205"/>
      <c r="AQ956" s="205"/>
      <c r="AR956" s="205"/>
      <c r="AS956" s="205"/>
      <c r="AT956" s="205"/>
      <c r="AU956" s="205"/>
      <c r="AV956" s="205"/>
      <c r="AW956" s="205"/>
      <c r="AX956" s="205"/>
      <c r="AY956" s="205"/>
      <c r="AZ956" s="205"/>
      <c r="BA956" s="205"/>
      <c r="BB956" s="205"/>
      <c r="BC956" s="205"/>
      <c r="BD956" s="205"/>
      <c r="BE956" s="205"/>
      <c r="BF956" s="205"/>
      <c r="BG956" s="205"/>
      <c r="BH956" s="205"/>
      <c r="BI956" s="205"/>
      <c r="BJ956" s="205"/>
      <c r="BK956" s="205"/>
      <c r="BL956" s="205"/>
      <c r="BM956" s="205"/>
      <c r="BN956" s="205"/>
      <c r="BO956" s="205"/>
      <c r="BP956" s="205"/>
      <c r="BQ956" s="205"/>
      <c r="BR956" s="205"/>
      <c r="BS956" s="205"/>
      <c r="BT956" s="205"/>
      <c r="BU956" s="205"/>
      <c r="BV956" s="205"/>
      <c r="BW956" s="205"/>
      <c r="BX956" s="205"/>
      <c r="BY956" s="205"/>
      <c r="BZ956" s="205"/>
      <c r="CA956" s="205"/>
      <c r="CB956" s="205"/>
      <c r="CC956" s="198"/>
      <c r="CD956" s="198"/>
      <c r="CE956" s="198"/>
      <c r="CF956" s="198"/>
      <c r="CG956" s="198"/>
      <c r="CH956" s="198"/>
      <c r="CI956" s="198"/>
      <c r="CJ956" s="198"/>
      <c r="CK956" s="198"/>
      <c r="CL956" s="198"/>
      <c r="CM956" s="198"/>
      <c r="CN956"/>
      <c r="CO956"/>
      <c r="CP956"/>
      <c r="CQ956"/>
      <c r="CR956"/>
      <c r="CS956"/>
      <c r="CT956"/>
      <c r="CU956"/>
      <c r="CV956" s="199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97" customFormat="1" ht="18.75">
      <c r="A957" s="9"/>
      <c r="B957" s="201"/>
      <c r="C957" s="201"/>
      <c r="D957" s="203"/>
      <c r="E957" s="203"/>
      <c r="F957" s="203"/>
      <c r="G957" s="203"/>
      <c r="H957" s="203"/>
      <c r="I957" s="203"/>
      <c r="J957" s="203"/>
      <c r="K957" s="203"/>
      <c r="L957" s="203"/>
      <c r="M957" s="203"/>
      <c r="N957" s="203"/>
      <c r="O957" s="203"/>
      <c r="P957" s="203"/>
      <c r="Q957" s="203"/>
      <c r="R957" s="204"/>
      <c r="S957" s="204"/>
      <c r="T957" s="204"/>
      <c r="U957" s="204"/>
      <c r="V957" s="204"/>
      <c r="W957" s="205"/>
      <c r="X957" s="205"/>
      <c r="Y957" s="205"/>
      <c r="Z957" s="205"/>
      <c r="AA957" s="205"/>
      <c r="AB957" s="205"/>
      <c r="AC957" s="205"/>
      <c r="AD957" s="205"/>
      <c r="AE957" s="205"/>
      <c r="AF957" s="205"/>
      <c r="AG957" s="205"/>
      <c r="AH957" s="206"/>
      <c r="AI957" s="206"/>
      <c r="AJ957" s="205"/>
      <c r="AK957" s="205"/>
      <c r="AL957" s="205"/>
      <c r="AM957" s="205"/>
      <c r="AN957" s="205"/>
      <c r="AO957" s="205"/>
      <c r="AP957" s="205"/>
      <c r="AQ957" s="205"/>
      <c r="AR957" s="205"/>
      <c r="AS957" s="205"/>
      <c r="AT957" s="205"/>
      <c r="AU957" s="205"/>
      <c r="AV957" s="205"/>
      <c r="AW957" s="205"/>
      <c r="AX957" s="205"/>
      <c r="AY957" s="205"/>
      <c r="AZ957" s="205"/>
      <c r="BA957" s="205"/>
      <c r="BB957" s="205"/>
      <c r="BC957" s="205"/>
      <c r="BD957" s="205"/>
      <c r="BE957" s="205"/>
      <c r="BF957" s="205"/>
      <c r="BG957" s="205"/>
      <c r="BH957" s="205"/>
      <c r="BI957" s="205"/>
      <c r="BJ957" s="205"/>
      <c r="BK957" s="205"/>
      <c r="BL957" s="205"/>
      <c r="BM957" s="205"/>
      <c r="BN957" s="205"/>
      <c r="BO957" s="205"/>
      <c r="BP957" s="205"/>
      <c r="BQ957" s="205"/>
      <c r="BR957" s="205"/>
      <c r="BS957" s="205"/>
      <c r="BT957" s="205"/>
      <c r="BU957" s="205"/>
      <c r="BV957" s="205"/>
      <c r="BW957" s="205"/>
      <c r="BX957" s="205"/>
      <c r="BY957" s="205"/>
      <c r="BZ957" s="205"/>
      <c r="CA957" s="205"/>
      <c r="CB957" s="205"/>
      <c r="CC957" s="198"/>
      <c r="CD957" s="198"/>
      <c r="CE957" s="198"/>
      <c r="CF957" s="198"/>
      <c r="CG957" s="198"/>
      <c r="CH957" s="198"/>
      <c r="CI957" s="198"/>
      <c r="CJ957" s="198"/>
      <c r="CK957" s="198"/>
      <c r="CL957" s="198"/>
      <c r="CM957" s="198"/>
      <c r="CN957"/>
      <c r="CO957"/>
      <c r="CP957"/>
      <c r="CQ957"/>
      <c r="CR957"/>
      <c r="CS957"/>
      <c r="CT957"/>
      <c r="CU957"/>
      <c r="CV957" s="199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97" customFormat="1" ht="18.75">
      <c r="A958" s="9"/>
      <c r="B958" s="201"/>
      <c r="C958" s="201"/>
      <c r="D958" s="203"/>
      <c r="E958" s="203"/>
      <c r="F958" s="203"/>
      <c r="G958" s="203"/>
      <c r="H958" s="203"/>
      <c r="I958" s="203"/>
      <c r="J958" s="203"/>
      <c r="K958" s="203"/>
      <c r="L958" s="203"/>
      <c r="M958" s="203"/>
      <c r="N958" s="203"/>
      <c r="O958" s="203"/>
      <c r="P958" s="203"/>
      <c r="Q958" s="203"/>
      <c r="R958" s="204"/>
      <c r="S958" s="204"/>
      <c r="T958" s="204"/>
      <c r="U958" s="204"/>
      <c r="V958" s="204"/>
      <c r="W958" s="205"/>
      <c r="X958" s="205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6"/>
      <c r="AI958" s="206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205"/>
      <c r="AT958" s="205"/>
      <c r="AU958" s="205"/>
      <c r="AV958" s="205"/>
      <c r="AW958" s="205"/>
      <c r="AX958" s="205"/>
      <c r="AY958" s="205"/>
      <c r="AZ958" s="205"/>
      <c r="BA958" s="205"/>
      <c r="BB958" s="205"/>
      <c r="BC958" s="205"/>
      <c r="BD958" s="205"/>
      <c r="BE958" s="205"/>
      <c r="BF958" s="205"/>
      <c r="BG958" s="205"/>
      <c r="BH958" s="205"/>
      <c r="BI958" s="205"/>
      <c r="BJ958" s="205"/>
      <c r="BK958" s="205"/>
      <c r="BL958" s="205"/>
      <c r="BM958" s="205"/>
      <c r="BN958" s="205"/>
      <c r="BO958" s="205"/>
      <c r="BP958" s="205"/>
      <c r="BQ958" s="205"/>
      <c r="BR958" s="205"/>
      <c r="BS958" s="205"/>
      <c r="BT958" s="205"/>
      <c r="BU958" s="205"/>
      <c r="BV958" s="205"/>
      <c r="BW958" s="205"/>
      <c r="BX958" s="205"/>
      <c r="BY958" s="205"/>
      <c r="BZ958" s="205"/>
      <c r="CA958" s="205"/>
      <c r="CB958" s="205"/>
      <c r="CC958" s="198"/>
      <c r="CD958" s="198"/>
      <c r="CE958" s="198"/>
      <c r="CF958" s="198"/>
      <c r="CG958" s="198"/>
      <c r="CH958" s="198"/>
      <c r="CI958" s="198"/>
      <c r="CJ958" s="198"/>
      <c r="CK958" s="198"/>
      <c r="CL958" s="198"/>
      <c r="CM958" s="198"/>
      <c r="CN958"/>
      <c r="CO958"/>
      <c r="CP958"/>
      <c r="CQ958"/>
      <c r="CR958"/>
      <c r="CS958"/>
      <c r="CT958"/>
      <c r="CU958"/>
      <c r="CV958" s="199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97" customFormat="1" ht="18.75">
      <c r="A959" s="9"/>
      <c r="B959" s="201"/>
      <c r="C959" s="201"/>
      <c r="D959" s="203"/>
      <c r="E959" s="203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  <c r="P959" s="203"/>
      <c r="Q959" s="203"/>
      <c r="R959" s="204"/>
      <c r="S959" s="204"/>
      <c r="T959" s="204"/>
      <c r="U959" s="204"/>
      <c r="V959" s="204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6"/>
      <c r="AI959" s="206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05"/>
      <c r="AT959" s="205"/>
      <c r="AU959" s="205"/>
      <c r="AV959" s="205"/>
      <c r="AW959" s="205"/>
      <c r="AX959" s="205"/>
      <c r="AY959" s="205"/>
      <c r="AZ959" s="205"/>
      <c r="BA959" s="205"/>
      <c r="BB959" s="205"/>
      <c r="BC959" s="205"/>
      <c r="BD959" s="205"/>
      <c r="BE959" s="205"/>
      <c r="BF959" s="205"/>
      <c r="BG959" s="205"/>
      <c r="BH959" s="205"/>
      <c r="BI959" s="205"/>
      <c r="BJ959" s="205"/>
      <c r="BK959" s="205"/>
      <c r="BL959" s="205"/>
      <c r="BM959" s="205"/>
      <c r="BN959" s="205"/>
      <c r="BO959" s="205"/>
      <c r="BP959" s="205"/>
      <c r="BQ959" s="205"/>
      <c r="BR959" s="205"/>
      <c r="BS959" s="205"/>
      <c r="BT959" s="205"/>
      <c r="BU959" s="205"/>
      <c r="BV959" s="205"/>
      <c r="BW959" s="205"/>
      <c r="BX959" s="205"/>
      <c r="BY959" s="205"/>
      <c r="BZ959" s="205"/>
      <c r="CA959" s="205"/>
      <c r="CB959" s="205"/>
      <c r="CC959" s="198"/>
      <c r="CD959" s="198"/>
      <c r="CE959" s="198"/>
      <c r="CF959" s="198"/>
      <c r="CG959" s="198"/>
      <c r="CH959" s="198"/>
      <c r="CI959" s="198"/>
      <c r="CJ959" s="198"/>
      <c r="CK959" s="198"/>
      <c r="CL959" s="198"/>
      <c r="CM959" s="198"/>
      <c r="CN959"/>
      <c r="CO959"/>
      <c r="CP959"/>
      <c r="CQ959"/>
      <c r="CR959"/>
      <c r="CS959"/>
      <c r="CT959"/>
      <c r="CU959"/>
      <c r="CV959" s="19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97" customFormat="1" ht="18.75">
      <c r="A960" s="9"/>
      <c r="B960" s="201"/>
      <c r="C960" s="201"/>
      <c r="D960" s="203"/>
      <c r="E960" s="203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4"/>
      <c r="S960" s="204"/>
      <c r="T960" s="204"/>
      <c r="U960" s="204"/>
      <c r="V960" s="204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6"/>
      <c r="AI960" s="206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5"/>
      <c r="AT960" s="205"/>
      <c r="AU960" s="205"/>
      <c r="AV960" s="205"/>
      <c r="AW960" s="205"/>
      <c r="AX960" s="205"/>
      <c r="AY960" s="205"/>
      <c r="AZ960" s="205"/>
      <c r="BA960" s="205"/>
      <c r="BB960" s="205"/>
      <c r="BC960" s="205"/>
      <c r="BD960" s="205"/>
      <c r="BE960" s="205"/>
      <c r="BF960" s="205"/>
      <c r="BG960" s="205"/>
      <c r="BH960" s="205"/>
      <c r="BI960" s="205"/>
      <c r="BJ960" s="205"/>
      <c r="BK960" s="205"/>
      <c r="BL960" s="205"/>
      <c r="BM960" s="205"/>
      <c r="BN960" s="205"/>
      <c r="BO960" s="205"/>
      <c r="BP960" s="205"/>
      <c r="BQ960" s="205"/>
      <c r="BR960" s="205"/>
      <c r="BS960" s="205"/>
      <c r="BT960" s="205"/>
      <c r="BU960" s="205"/>
      <c r="BV960" s="205"/>
      <c r="BW960" s="205"/>
      <c r="BX960" s="205"/>
      <c r="BY960" s="205"/>
      <c r="BZ960" s="205"/>
      <c r="CA960" s="205"/>
      <c r="CB960" s="205"/>
      <c r="CC960" s="198"/>
      <c r="CD960" s="198"/>
      <c r="CE960" s="198"/>
      <c r="CF960" s="198"/>
      <c r="CG960" s="198"/>
      <c r="CH960" s="198"/>
      <c r="CI960" s="198"/>
      <c r="CJ960" s="198"/>
      <c r="CK960" s="198"/>
      <c r="CL960" s="198"/>
      <c r="CM960" s="198"/>
      <c r="CN960"/>
      <c r="CO960"/>
      <c r="CP960"/>
      <c r="CQ960"/>
      <c r="CR960"/>
      <c r="CS960"/>
      <c r="CT960"/>
      <c r="CU960"/>
      <c r="CV960" s="199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97" customFormat="1" ht="18.75">
      <c r="A961" s="9"/>
      <c r="B961" s="201"/>
      <c r="C961" s="201"/>
      <c r="D961" s="203"/>
      <c r="E961" s="203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4"/>
      <c r="S961" s="204"/>
      <c r="T961" s="204"/>
      <c r="U961" s="204"/>
      <c r="V961" s="204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6"/>
      <c r="AI961" s="206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5"/>
      <c r="AT961" s="205"/>
      <c r="AU961" s="205"/>
      <c r="AV961" s="205"/>
      <c r="AW961" s="205"/>
      <c r="AX961" s="205"/>
      <c r="AY961" s="205"/>
      <c r="AZ961" s="205"/>
      <c r="BA961" s="205"/>
      <c r="BB961" s="205"/>
      <c r="BC961" s="205"/>
      <c r="BD961" s="205"/>
      <c r="BE961" s="205"/>
      <c r="BF961" s="205"/>
      <c r="BG961" s="205"/>
      <c r="BH961" s="205"/>
      <c r="BI961" s="205"/>
      <c r="BJ961" s="205"/>
      <c r="BK961" s="205"/>
      <c r="BL961" s="205"/>
      <c r="BM961" s="205"/>
      <c r="BN961" s="205"/>
      <c r="BO961" s="205"/>
      <c r="BP961" s="205"/>
      <c r="BQ961" s="205"/>
      <c r="BR961" s="205"/>
      <c r="BS961" s="205"/>
      <c r="BT961" s="205"/>
      <c r="BU961" s="205"/>
      <c r="BV961" s="205"/>
      <c r="BW961" s="205"/>
      <c r="BX961" s="205"/>
      <c r="BY961" s="205"/>
      <c r="BZ961" s="205"/>
      <c r="CA961" s="205"/>
      <c r="CB961" s="205"/>
      <c r="CC961" s="198"/>
      <c r="CD961" s="198"/>
      <c r="CE961" s="198"/>
      <c r="CF961" s="198"/>
      <c r="CG961" s="198"/>
      <c r="CH961" s="198"/>
      <c r="CI961" s="198"/>
      <c r="CJ961" s="198"/>
      <c r="CK961" s="198"/>
      <c r="CL961" s="198"/>
      <c r="CM961" s="198"/>
      <c r="CN961"/>
      <c r="CO961"/>
      <c r="CP961"/>
      <c r="CQ961"/>
      <c r="CR961"/>
      <c r="CS961"/>
      <c r="CT961"/>
      <c r="CU961"/>
      <c r="CV961" s="199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97" customFormat="1" ht="18.75">
      <c r="A962" s="9"/>
      <c r="B962" s="201"/>
      <c r="C962" s="201"/>
      <c r="D962" s="203"/>
      <c r="E962" s="203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4"/>
      <c r="S962" s="204"/>
      <c r="T962" s="204"/>
      <c r="U962" s="204"/>
      <c r="V962" s="204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6"/>
      <c r="AI962" s="206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5"/>
      <c r="AT962" s="205"/>
      <c r="AU962" s="205"/>
      <c r="AV962" s="205"/>
      <c r="AW962" s="205"/>
      <c r="AX962" s="205"/>
      <c r="AY962" s="205"/>
      <c r="AZ962" s="205"/>
      <c r="BA962" s="205"/>
      <c r="BB962" s="205"/>
      <c r="BC962" s="205"/>
      <c r="BD962" s="205"/>
      <c r="BE962" s="205"/>
      <c r="BF962" s="205"/>
      <c r="BG962" s="205"/>
      <c r="BH962" s="205"/>
      <c r="BI962" s="205"/>
      <c r="BJ962" s="205"/>
      <c r="BK962" s="205"/>
      <c r="BL962" s="205"/>
      <c r="BM962" s="205"/>
      <c r="BN962" s="205"/>
      <c r="BO962" s="205"/>
      <c r="BP962" s="205"/>
      <c r="BQ962" s="205"/>
      <c r="BR962" s="205"/>
      <c r="BS962" s="205"/>
      <c r="BT962" s="205"/>
      <c r="BU962" s="205"/>
      <c r="BV962" s="205"/>
      <c r="BW962" s="205"/>
      <c r="BX962" s="205"/>
      <c r="BY962" s="205"/>
      <c r="BZ962" s="205"/>
      <c r="CA962" s="205"/>
      <c r="CB962" s="205"/>
      <c r="CC962" s="198"/>
      <c r="CD962" s="198"/>
      <c r="CE962" s="198"/>
      <c r="CF962" s="198"/>
      <c r="CG962" s="198"/>
      <c r="CH962" s="198"/>
      <c r="CI962" s="198"/>
      <c r="CJ962" s="198"/>
      <c r="CK962" s="198"/>
      <c r="CL962" s="198"/>
      <c r="CM962" s="198"/>
      <c r="CN962"/>
      <c r="CO962"/>
      <c r="CP962"/>
      <c r="CQ962"/>
      <c r="CR962"/>
      <c r="CS962"/>
      <c r="CT962"/>
      <c r="CU962"/>
      <c r="CV962" s="199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97" customFormat="1" ht="18.75">
      <c r="A963" s="9"/>
      <c r="B963" s="201"/>
      <c r="C963" s="201"/>
      <c r="D963" s="203"/>
      <c r="E963" s="203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4"/>
      <c r="S963" s="204"/>
      <c r="T963" s="204"/>
      <c r="U963" s="204"/>
      <c r="V963" s="204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6"/>
      <c r="AI963" s="206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5"/>
      <c r="AT963" s="205"/>
      <c r="AU963" s="205"/>
      <c r="AV963" s="205"/>
      <c r="AW963" s="205"/>
      <c r="AX963" s="205"/>
      <c r="AY963" s="205"/>
      <c r="AZ963" s="205"/>
      <c r="BA963" s="205"/>
      <c r="BB963" s="205"/>
      <c r="BC963" s="205"/>
      <c r="BD963" s="205"/>
      <c r="BE963" s="205"/>
      <c r="BF963" s="205"/>
      <c r="BG963" s="205"/>
      <c r="BH963" s="205"/>
      <c r="BI963" s="205"/>
      <c r="BJ963" s="205"/>
      <c r="BK963" s="205"/>
      <c r="BL963" s="205"/>
      <c r="BM963" s="205"/>
      <c r="BN963" s="205"/>
      <c r="BO963" s="205"/>
      <c r="BP963" s="205"/>
      <c r="BQ963" s="205"/>
      <c r="BR963" s="205"/>
      <c r="BS963" s="205"/>
      <c r="BT963" s="205"/>
      <c r="BU963" s="205"/>
      <c r="BV963" s="205"/>
      <c r="BW963" s="205"/>
      <c r="BX963" s="205"/>
      <c r="BY963" s="205"/>
      <c r="BZ963" s="205"/>
      <c r="CA963" s="205"/>
      <c r="CB963" s="205"/>
      <c r="CC963" s="198"/>
      <c r="CD963" s="198"/>
      <c r="CE963" s="198"/>
      <c r="CF963" s="198"/>
      <c r="CG963" s="198"/>
      <c r="CH963" s="198"/>
      <c r="CI963" s="198"/>
      <c r="CJ963" s="198"/>
      <c r="CK963" s="198"/>
      <c r="CL963" s="198"/>
      <c r="CM963" s="198"/>
      <c r="CN963"/>
      <c r="CO963"/>
      <c r="CP963"/>
      <c r="CQ963"/>
      <c r="CR963"/>
      <c r="CS963"/>
      <c r="CT963"/>
      <c r="CU963"/>
      <c r="CV963" s="199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197" customFormat="1" ht="18.75">
      <c r="A964" s="9"/>
      <c r="B964" s="201"/>
      <c r="C964" s="201"/>
      <c r="D964" s="203"/>
      <c r="E964" s="203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4"/>
      <c r="S964" s="204"/>
      <c r="T964" s="204"/>
      <c r="U964" s="204"/>
      <c r="V964" s="204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6"/>
      <c r="AI964" s="206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05"/>
      <c r="AT964" s="205"/>
      <c r="AU964" s="205"/>
      <c r="AV964" s="205"/>
      <c r="AW964" s="205"/>
      <c r="AX964" s="205"/>
      <c r="AY964" s="205"/>
      <c r="AZ964" s="205"/>
      <c r="BA964" s="205"/>
      <c r="BB964" s="205"/>
      <c r="BC964" s="205"/>
      <c r="BD964" s="205"/>
      <c r="BE964" s="205"/>
      <c r="BF964" s="205"/>
      <c r="BG964" s="205"/>
      <c r="BH964" s="205"/>
      <c r="BI964" s="205"/>
      <c r="BJ964" s="205"/>
      <c r="BK964" s="205"/>
      <c r="BL964" s="205"/>
      <c r="BM964" s="205"/>
      <c r="BN964" s="205"/>
      <c r="BO964" s="205"/>
      <c r="BP964" s="205"/>
      <c r="BQ964" s="205"/>
      <c r="BR964" s="205"/>
      <c r="BS964" s="205"/>
      <c r="BT964" s="205"/>
      <c r="BU964" s="205"/>
      <c r="BV964" s="205"/>
      <c r="BW964" s="205"/>
      <c r="BX964" s="205"/>
      <c r="BY964" s="205"/>
      <c r="BZ964" s="205"/>
      <c r="CA964" s="205"/>
      <c r="CB964" s="205"/>
      <c r="CC964" s="198"/>
      <c r="CD964" s="198"/>
      <c r="CE964" s="198"/>
      <c r="CF964" s="198"/>
      <c r="CG964" s="198"/>
      <c r="CH964" s="198"/>
      <c r="CI964" s="198"/>
      <c r="CJ964" s="198"/>
      <c r="CK964" s="198"/>
      <c r="CL964" s="198"/>
      <c r="CM964" s="198"/>
      <c r="CN964"/>
      <c r="CO964"/>
      <c r="CP964"/>
      <c r="CQ964"/>
      <c r="CR964"/>
      <c r="CS964"/>
      <c r="CT964"/>
      <c r="CU964"/>
      <c r="CV964" s="199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197" customFormat="1" ht="18.75">
      <c r="A965" s="9"/>
      <c r="B965" s="201"/>
      <c r="C965" s="201"/>
      <c r="D965" s="203"/>
      <c r="E965" s="203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4"/>
      <c r="S965" s="204"/>
      <c r="T965" s="204"/>
      <c r="U965" s="204"/>
      <c r="V965" s="204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6"/>
      <c r="AI965" s="206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205"/>
      <c r="AT965" s="205"/>
      <c r="AU965" s="205"/>
      <c r="AV965" s="205"/>
      <c r="AW965" s="205"/>
      <c r="AX965" s="205"/>
      <c r="AY965" s="205"/>
      <c r="AZ965" s="205"/>
      <c r="BA965" s="205"/>
      <c r="BB965" s="205"/>
      <c r="BC965" s="205"/>
      <c r="BD965" s="205"/>
      <c r="BE965" s="205"/>
      <c r="BF965" s="205"/>
      <c r="BG965" s="205"/>
      <c r="BH965" s="205"/>
      <c r="BI965" s="205"/>
      <c r="BJ965" s="205"/>
      <c r="BK965" s="205"/>
      <c r="BL965" s="205"/>
      <c r="BM965" s="205"/>
      <c r="BN965" s="205"/>
      <c r="BO965" s="205"/>
      <c r="BP965" s="205"/>
      <c r="BQ965" s="205"/>
      <c r="BR965" s="205"/>
      <c r="BS965" s="205"/>
      <c r="BT965" s="205"/>
      <c r="BU965" s="205"/>
      <c r="BV965" s="205"/>
      <c r="BW965" s="205"/>
      <c r="BX965" s="205"/>
      <c r="BY965" s="205"/>
      <c r="BZ965" s="205"/>
      <c r="CA965" s="205"/>
      <c r="CB965" s="205"/>
      <c r="CC965" s="198"/>
      <c r="CD965" s="198"/>
      <c r="CE965" s="198"/>
      <c r="CF965" s="198"/>
      <c r="CG965" s="198"/>
      <c r="CH965" s="198"/>
      <c r="CI965" s="198"/>
      <c r="CJ965" s="198"/>
      <c r="CK965" s="198"/>
      <c r="CL965" s="198"/>
      <c r="CM965" s="198"/>
      <c r="CN965"/>
      <c r="CO965"/>
      <c r="CP965"/>
      <c r="CQ965"/>
      <c r="CR965"/>
      <c r="CS965"/>
      <c r="CT965"/>
      <c r="CU965"/>
      <c r="CV965" s="199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197" customFormat="1" ht="18.75">
      <c r="A966" s="9"/>
      <c r="B966" s="201"/>
      <c r="C966" s="201"/>
      <c r="D966" s="203"/>
      <c r="E966" s="203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4"/>
      <c r="S966" s="204"/>
      <c r="T966" s="204"/>
      <c r="U966" s="204"/>
      <c r="V966" s="204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6"/>
      <c r="AI966" s="206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205"/>
      <c r="AT966" s="205"/>
      <c r="AU966" s="205"/>
      <c r="AV966" s="205"/>
      <c r="AW966" s="205"/>
      <c r="AX966" s="205"/>
      <c r="AY966" s="205"/>
      <c r="AZ966" s="205"/>
      <c r="BA966" s="205"/>
      <c r="BB966" s="205"/>
      <c r="BC966" s="205"/>
      <c r="BD966" s="205"/>
      <c r="BE966" s="205"/>
      <c r="BF966" s="205"/>
      <c r="BG966" s="205"/>
      <c r="BH966" s="205"/>
      <c r="BI966" s="205"/>
      <c r="BJ966" s="205"/>
      <c r="BK966" s="205"/>
      <c r="BL966" s="205"/>
      <c r="BM966" s="205"/>
      <c r="BN966" s="205"/>
      <c r="BO966" s="205"/>
      <c r="BP966" s="205"/>
      <c r="BQ966" s="205"/>
      <c r="BR966" s="205"/>
      <c r="BS966" s="205"/>
      <c r="BT966" s="205"/>
      <c r="BU966" s="205"/>
      <c r="BV966" s="205"/>
      <c r="BW966" s="205"/>
      <c r="BX966" s="205"/>
      <c r="BY966" s="205"/>
      <c r="BZ966" s="205"/>
      <c r="CA966" s="205"/>
      <c r="CB966" s="205"/>
      <c r="CC966" s="198"/>
      <c r="CD966" s="198"/>
      <c r="CE966" s="198"/>
      <c r="CF966" s="198"/>
      <c r="CG966" s="198"/>
      <c r="CH966" s="198"/>
      <c r="CI966" s="198"/>
      <c r="CJ966" s="198"/>
      <c r="CK966" s="198"/>
      <c r="CL966" s="198"/>
      <c r="CM966" s="198"/>
      <c r="CN966"/>
      <c r="CO966"/>
      <c r="CP966"/>
      <c r="CQ966"/>
      <c r="CR966"/>
      <c r="CS966"/>
      <c r="CT966"/>
      <c r="CU966"/>
      <c r="CV966" s="199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197" customFormat="1" ht="18.75">
      <c r="A967" s="9"/>
      <c r="B967" s="201"/>
      <c r="C967" s="201"/>
      <c r="D967" s="203"/>
      <c r="E967" s="203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4"/>
      <c r="S967" s="204"/>
      <c r="T967" s="204"/>
      <c r="U967" s="204"/>
      <c r="V967" s="204"/>
      <c r="W967" s="205"/>
      <c r="X967" s="205"/>
      <c r="Y967" s="205"/>
      <c r="Z967" s="205"/>
      <c r="AA967" s="205"/>
      <c r="AB967" s="205"/>
      <c r="AC967" s="205"/>
      <c r="AD967" s="205"/>
      <c r="AE967" s="205"/>
      <c r="AF967" s="205"/>
      <c r="AG967" s="205"/>
      <c r="AH967" s="206"/>
      <c r="AI967" s="206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205"/>
      <c r="AT967" s="205"/>
      <c r="AU967" s="205"/>
      <c r="AV967" s="205"/>
      <c r="AW967" s="205"/>
      <c r="AX967" s="205"/>
      <c r="AY967" s="205"/>
      <c r="AZ967" s="205"/>
      <c r="BA967" s="205"/>
      <c r="BB967" s="205"/>
      <c r="BC967" s="205"/>
      <c r="BD967" s="205"/>
      <c r="BE967" s="205"/>
      <c r="BF967" s="205"/>
      <c r="BG967" s="205"/>
      <c r="BH967" s="205"/>
      <c r="BI967" s="205"/>
      <c r="BJ967" s="205"/>
      <c r="BK967" s="205"/>
      <c r="BL967" s="205"/>
      <c r="BM967" s="205"/>
      <c r="BN967" s="205"/>
      <c r="BO967" s="205"/>
      <c r="BP967" s="205"/>
      <c r="BQ967" s="205"/>
      <c r="BR967" s="205"/>
      <c r="BS967" s="205"/>
      <c r="BT967" s="205"/>
      <c r="BU967" s="205"/>
      <c r="BV967" s="205"/>
      <c r="BW967" s="205"/>
      <c r="BX967" s="205"/>
      <c r="BY967" s="205"/>
      <c r="BZ967" s="205"/>
      <c r="CA967" s="205"/>
      <c r="CB967" s="205"/>
      <c r="CC967" s="198"/>
      <c r="CD967" s="198"/>
      <c r="CE967" s="198"/>
      <c r="CF967" s="198"/>
      <c r="CG967" s="198"/>
      <c r="CH967" s="198"/>
      <c r="CI967" s="198"/>
      <c r="CJ967" s="198"/>
      <c r="CK967" s="198"/>
      <c r="CL967" s="198"/>
      <c r="CM967" s="198"/>
      <c r="CN967"/>
      <c r="CO967"/>
      <c r="CP967"/>
      <c r="CQ967"/>
      <c r="CR967"/>
      <c r="CS967"/>
      <c r="CT967"/>
      <c r="CU967"/>
      <c r="CV967" s="199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197" customFormat="1" ht="18.75">
      <c r="A968" s="9"/>
      <c r="B968" s="201"/>
      <c r="C968" s="201"/>
      <c r="D968" s="203"/>
      <c r="E968" s="203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4"/>
      <c r="S968" s="204"/>
      <c r="T968" s="204"/>
      <c r="U968" s="204"/>
      <c r="V968" s="204"/>
      <c r="W968" s="205"/>
      <c r="X968" s="205"/>
      <c r="Y968" s="205"/>
      <c r="Z968" s="205"/>
      <c r="AA968" s="205"/>
      <c r="AB968" s="205"/>
      <c r="AC968" s="205"/>
      <c r="AD968" s="205"/>
      <c r="AE968" s="205"/>
      <c r="AF968" s="205"/>
      <c r="AG968" s="205"/>
      <c r="AH968" s="206"/>
      <c r="AI968" s="206"/>
      <c r="AJ968" s="205"/>
      <c r="AK968" s="205"/>
      <c r="AL968" s="205"/>
      <c r="AM968" s="205"/>
      <c r="AN968" s="205"/>
      <c r="AO968" s="205"/>
      <c r="AP968" s="205"/>
      <c r="AQ968" s="205"/>
      <c r="AR968" s="205"/>
      <c r="AS968" s="205"/>
      <c r="AT968" s="205"/>
      <c r="AU968" s="205"/>
      <c r="AV968" s="205"/>
      <c r="AW968" s="205"/>
      <c r="AX968" s="205"/>
      <c r="AY968" s="205"/>
      <c r="AZ968" s="205"/>
      <c r="BA968" s="205"/>
      <c r="BB968" s="205"/>
      <c r="BC968" s="205"/>
      <c r="BD968" s="205"/>
      <c r="BE968" s="205"/>
      <c r="BF968" s="205"/>
      <c r="BG968" s="205"/>
      <c r="BH968" s="205"/>
      <c r="BI968" s="205"/>
      <c r="BJ968" s="205"/>
      <c r="BK968" s="205"/>
      <c r="BL968" s="205"/>
      <c r="BM968" s="205"/>
      <c r="BN968" s="205"/>
      <c r="BO968" s="205"/>
      <c r="BP968" s="205"/>
      <c r="BQ968" s="205"/>
      <c r="BR968" s="205"/>
      <c r="BS968" s="205"/>
      <c r="BT968" s="205"/>
      <c r="BU968" s="205"/>
      <c r="BV968" s="205"/>
      <c r="BW968" s="205"/>
      <c r="BX968" s="205"/>
      <c r="BY968" s="205"/>
      <c r="BZ968" s="205"/>
      <c r="CA968" s="205"/>
      <c r="CB968" s="205"/>
      <c r="CC968" s="198"/>
      <c r="CD968" s="198"/>
      <c r="CE968" s="198"/>
      <c r="CF968" s="198"/>
      <c r="CG968" s="198"/>
      <c r="CH968" s="198"/>
      <c r="CI968" s="198"/>
      <c r="CJ968" s="198"/>
      <c r="CK968" s="198"/>
      <c r="CL968" s="198"/>
      <c r="CM968" s="198"/>
      <c r="CN968"/>
      <c r="CO968"/>
      <c r="CP968"/>
      <c r="CQ968"/>
      <c r="CR968"/>
      <c r="CS968"/>
      <c r="CT968"/>
      <c r="CU968"/>
      <c r="CV968" s="199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197" customFormat="1" ht="18.75">
      <c r="A969" s="9"/>
      <c r="B969" s="201"/>
      <c r="C969" s="201"/>
      <c r="D969" s="203"/>
      <c r="E969" s="203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4"/>
      <c r="S969" s="204"/>
      <c r="T969" s="204"/>
      <c r="U969" s="204"/>
      <c r="V969" s="204"/>
      <c r="W969" s="205"/>
      <c r="X969" s="205"/>
      <c r="Y969" s="205"/>
      <c r="Z969" s="205"/>
      <c r="AA969" s="205"/>
      <c r="AB969" s="205"/>
      <c r="AC969" s="205"/>
      <c r="AD969" s="205"/>
      <c r="AE969" s="205"/>
      <c r="AF969" s="205"/>
      <c r="AG969" s="205"/>
      <c r="AH969" s="206"/>
      <c r="AI969" s="206"/>
      <c r="AJ969" s="205"/>
      <c r="AK969" s="205"/>
      <c r="AL969" s="205"/>
      <c r="AM969" s="205"/>
      <c r="AN969" s="205"/>
      <c r="AO969" s="205"/>
      <c r="AP969" s="205"/>
      <c r="AQ969" s="205"/>
      <c r="AR969" s="205"/>
      <c r="AS969" s="205"/>
      <c r="AT969" s="205"/>
      <c r="AU969" s="205"/>
      <c r="AV969" s="205"/>
      <c r="AW969" s="205"/>
      <c r="AX969" s="205"/>
      <c r="AY969" s="205"/>
      <c r="AZ969" s="205"/>
      <c r="BA969" s="205"/>
      <c r="BB969" s="205"/>
      <c r="BC969" s="205"/>
      <c r="BD969" s="205"/>
      <c r="BE969" s="205"/>
      <c r="BF969" s="205"/>
      <c r="BG969" s="205"/>
      <c r="BH969" s="205"/>
      <c r="BI969" s="205"/>
      <c r="BJ969" s="205"/>
      <c r="BK969" s="205"/>
      <c r="BL969" s="205"/>
      <c r="BM969" s="205"/>
      <c r="BN969" s="205"/>
      <c r="BO969" s="205"/>
      <c r="BP969" s="205"/>
      <c r="BQ969" s="205"/>
      <c r="BR969" s="205"/>
      <c r="BS969" s="205"/>
      <c r="BT969" s="205"/>
      <c r="BU969" s="205"/>
      <c r="BV969" s="205"/>
      <c r="BW969" s="205"/>
      <c r="BX969" s="205"/>
      <c r="BY969" s="205"/>
      <c r="BZ969" s="205"/>
      <c r="CA969" s="205"/>
      <c r="CB969" s="205"/>
      <c r="CC969" s="198"/>
      <c r="CD969" s="198"/>
      <c r="CE969" s="198"/>
      <c r="CF969" s="198"/>
      <c r="CG969" s="198"/>
      <c r="CH969" s="198"/>
      <c r="CI969" s="198"/>
      <c r="CJ969" s="198"/>
      <c r="CK969" s="198"/>
      <c r="CL969" s="198"/>
      <c r="CM969" s="198"/>
      <c r="CN969"/>
      <c r="CO969"/>
      <c r="CP969"/>
      <c r="CQ969"/>
      <c r="CR969"/>
      <c r="CS969"/>
      <c r="CT969"/>
      <c r="CU969"/>
      <c r="CV969" s="19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197" customFormat="1" ht="18.75">
      <c r="A970" s="9"/>
      <c r="B970" s="201"/>
      <c r="C970" s="201"/>
      <c r="D970" s="203"/>
      <c r="E970" s="203"/>
      <c r="F970" s="203"/>
      <c r="G970" s="203"/>
      <c r="H970" s="203"/>
      <c r="I970" s="203"/>
      <c r="J970" s="203"/>
      <c r="K970" s="203"/>
      <c r="L970" s="203"/>
      <c r="M970" s="203"/>
      <c r="N970" s="203"/>
      <c r="O970" s="203"/>
      <c r="P970" s="203"/>
      <c r="Q970" s="203"/>
      <c r="R970" s="204"/>
      <c r="S970" s="204"/>
      <c r="T970" s="204"/>
      <c r="U970" s="204"/>
      <c r="V970" s="204"/>
      <c r="W970" s="205"/>
      <c r="X970" s="205"/>
      <c r="Y970" s="205"/>
      <c r="Z970" s="205"/>
      <c r="AA970" s="205"/>
      <c r="AB970" s="205"/>
      <c r="AC970" s="205"/>
      <c r="AD970" s="205"/>
      <c r="AE970" s="205"/>
      <c r="AF970" s="205"/>
      <c r="AG970" s="205"/>
      <c r="AH970" s="206"/>
      <c r="AI970" s="206"/>
      <c r="AJ970" s="205"/>
      <c r="AK970" s="205"/>
      <c r="AL970" s="205"/>
      <c r="AM970" s="205"/>
      <c r="AN970" s="205"/>
      <c r="AO970" s="205"/>
      <c r="AP970" s="205"/>
      <c r="AQ970" s="205"/>
      <c r="AR970" s="205"/>
      <c r="AS970" s="205"/>
      <c r="AT970" s="205"/>
      <c r="AU970" s="205"/>
      <c r="AV970" s="205"/>
      <c r="AW970" s="205"/>
      <c r="AX970" s="205"/>
      <c r="AY970" s="205"/>
      <c r="AZ970" s="205"/>
      <c r="BA970" s="205"/>
      <c r="BB970" s="205"/>
      <c r="BC970" s="205"/>
      <c r="BD970" s="205"/>
      <c r="BE970" s="205"/>
      <c r="BF970" s="205"/>
      <c r="BG970" s="205"/>
      <c r="BH970" s="205"/>
      <c r="BI970" s="205"/>
      <c r="BJ970" s="205"/>
      <c r="BK970" s="205"/>
      <c r="BL970" s="205"/>
      <c r="BM970" s="205"/>
      <c r="BN970" s="205"/>
      <c r="BO970" s="205"/>
      <c r="BP970" s="205"/>
      <c r="BQ970" s="205"/>
      <c r="BR970" s="205"/>
      <c r="BS970" s="205"/>
      <c r="BT970" s="205"/>
      <c r="BU970" s="205"/>
      <c r="BV970" s="205"/>
      <c r="BW970" s="205"/>
      <c r="BX970" s="205"/>
      <c r="BY970" s="205"/>
      <c r="BZ970" s="205"/>
      <c r="CA970" s="205"/>
      <c r="CB970" s="205"/>
      <c r="CC970" s="198"/>
      <c r="CD970" s="198"/>
      <c r="CE970" s="198"/>
      <c r="CF970" s="198"/>
      <c r="CG970" s="198"/>
      <c r="CH970" s="198"/>
      <c r="CI970" s="198"/>
      <c r="CJ970" s="198"/>
      <c r="CK970" s="198"/>
      <c r="CL970" s="198"/>
      <c r="CM970" s="198"/>
      <c r="CN970"/>
      <c r="CO970"/>
      <c r="CP970"/>
      <c r="CQ970"/>
      <c r="CR970"/>
      <c r="CS970"/>
      <c r="CT970"/>
      <c r="CU970"/>
      <c r="CV970" s="199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197" customFormat="1" ht="18.75">
      <c r="A971" s="9"/>
      <c r="B971" s="201"/>
      <c r="C971" s="201"/>
      <c r="D971" s="203"/>
      <c r="E971" s="203"/>
      <c r="F971" s="203"/>
      <c r="G971" s="203"/>
      <c r="H971" s="203"/>
      <c r="I971" s="203"/>
      <c r="J971" s="203"/>
      <c r="K971" s="203"/>
      <c r="L971" s="203"/>
      <c r="M971" s="203"/>
      <c r="N971" s="203"/>
      <c r="O971" s="203"/>
      <c r="P971" s="203"/>
      <c r="Q971" s="203"/>
      <c r="R971" s="204"/>
      <c r="S971" s="204"/>
      <c r="T971" s="204"/>
      <c r="U971" s="204"/>
      <c r="V971" s="204"/>
      <c r="W971" s="205"/>
      <c r="X971" s="205"/>
      <c r="Y971" s="205"/>
      <c r="Z971" s="205"/>
      <c r="AA971" s="205"/>
      <c r="AB971" s="205"/>
      <c r="AC971" s="205"/>
      <c r="AD971" s="205"/>
      <c r="AE971" s="205"/>
      <c r="AF971" s="205"/>
      <c r="AG971" s="205"/>
      <c r="AH971" s="206"/>
      <c r="AI971" s="206"/>
      <c r="AJ971" s="205"/>
      <c r="AK971" s="205"/>
      <c r="AL971" s="205"/>
      <c r="AM971" s="205"/>
      <c r="AN971" s="205"/>
      <c r="AO971" s="205"/>
      <c r="AP971" s="205"/>
      <c r="AQ971" s="205"/>
      <c r="AR971" s="205"/>
      <c r="AS971" s="205"/>
      <c r="AT971" s="205"/>
      <c r="AU971" s="205"/>
      <c r="AV971" s="205"/>
      <c r="AW971" s="205"/>
      <c r="AX971" s="205"/>
      <c r="AY971" s="205"/>
      <c r="AZ971" s="205"/>
      <c r="BA971" s="205"/>
      <c r="BB971" s="205"/>
      <c r="BC971" s="205"/>
      <c r="BD971" s="205"/>
      <c r="BE971" s="205"/>
      <c r="BF971" s="205"/>
      <c r="BG971" s="205"/>
      <c r="BH971" s="205"/>
      <c r="BI971" s="205"/>
      <c r="BJ971" s="205"/>
      <c r="BK971" s="205"/>
      <c r="BL971" s="205"/>
      <c r="BM971" s="205"/>
      <c r="BN971" s="205"/>
      <c r="BO971" s="205"/>
      <c r="BP971" s="205"/>
      <c r="BQ971" s="205"/>
      <c r="BR971" s="205"/>
      <c r="BS971" s="205"/>
      <c r="BT971" s="205"/>
      <c r="BU971" s="205"/>
      <c r="BV971" s="205"/>
      <c r="BW971" s="205"/>
      <c r="BX971" s="205"/>
      <c r="BY971" s="205"/>
      <c r="BZ971" s="205"/>
      <c r="CA971" s="205"/>
      <c r="CB971" s="205"/>
      <c r="CC971" s="198"/>
      <c r="CD971" s="198"/>
      <c r="CE971" s="198"/>
      <c r="CF971" s="198"/>
      <c r="CG971" s="198"/>
      <c r="CH971" s="198"/>
      <c r="CI971" s="198"/>
      <c r="CJ971" s="198"/>
      <c r="CK971" s="198"/>
      <c r="CL971" s="198"/>
      <c r="CM971" s="198"/>
      <c r="CN971"/>
      <c r="CO971"/>
      <c r="CP971"/>
      <c r="CQ971"/>
      <c r="CR971"/>
      <c r="CS971"/>
      <c r="CT971"/>
      <c r="CU971"/>
      <c r="CV971" s="199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197" customFormat="1" ht="18.75">
      <c r="A972" s="9"/>
      <c r="B972" s="201"/>
      <c r="C972" s="201"/>
      <c r="D972" s="203"/>
      <c r="E972" s="203"/>
      <c r="F972" s="203"/>
      <c r="G972" s="203"/>
      <c r="H972" s="203"/>
      <c r="I972" s="203"/>
      <c r="J972" s="203"/>
      <c r="K972" s="203"/>
      <c r="L972" s="203"/>
      <c r="M972" s="203"/>
      <c r="N972" s="203"/>
      <c r="O972" s="203"/>
      <c r="P972" s="203"/>
      <c r="Q972" s="203"/>
      <c r="R972" s="204"/>
      <c r="S972" s="204"/>
      <c r="T972" s="204"/>
      <c r="U972" s="204"/>
      <c r="V972" s="204"/>
      <c r="W972" s="205"/>
      <c r="X972" s="205"/>
      <c r="Y972" s="205"/>
      <c r="Z972" s="205"/>
      <c r="AA972" s="205"/>
      <c r="AB972" s="205"/>
      <c r="AC972" s="205"/>
      <c r="AD972" s="205"/>
      <c r="AE972" s="205"/>
      <c r="AF972" s="205"/>
      <c r="AG972" s="205"/>
      <c r="AH972" s="206"/>
      <c r="AI972" s="206"/>
      <c r="AJ972" s="205"/>
      <c r="AK972" s="205"/>
      <c r="AL972" s="205"/>
      <c r="AM972" s="205"/>
      <c r="AN972" s="205"/>
      <c r="AO972" s="205"/>
      <c r="AP972" s="205"/>
      <c r="AQ972" s="205"/>
      <c r="AR972" s="205"/>
      <c r="AS972" s="205"/>
      <c r="AT972" s="205"/>
      <c r="AU972" s="205"/>
      <c r="AV972" s="205"/>
      <c r="AW972" s="205"/>
      <c r="AX972" s="205"/>
      <c r="AY972" s="205"/>
      <c r="AZ972" s="205"/>
      <c r="BA972" s="205"/>
      <c r="BB972" s="205"/>
      <c r="BC972" s="205"/>
      <c r="BD972" s="205"/>
      <c r="BE972" s="205"/>
      <c r="BF972" s="205"/>
      <c r="BG972" s="205"/>
      <c r="BH972" s="205"/>
      <c r="BI972" s="205"/>
      <c r="BJ972" s="205"/>
      <c r="BK972" s="205"/>
      <c r="BL972" s="205"/>
      <c r="BM972" s="205"/>
      <c r="BN972" s="205"/>
      <c r="BO972" s="205"/>
      <c r="BP972" s="205"/>
      <c r="BQ972" s="205"/>
      <c r="BR972" s="205"/>
      <c r="BS972" s="205"/>
      <c r="BT972" s="205"/>
      <c r="BU972" s="205"/>
      <c r="BV972" s="205"/>
      <c r="BW972" s="205"/>
      <c r="BX972" s="205"/>
      <c r="BY972" s="205"/>
      <c r="BZ972" s="205"/>
      <c r="CA972" s="205"/>
      <c r="CB972" s="205"/>
      <c r="CC972" s="198"/>
      <c r="CD972" s="198"/>
      <c r="CE972" s="198"/>
      <c r="CF972" s="198"/>
      <c r="CG972" s="198"/>
      <c r="CH972" s="198"/>
      <c r="CI972" s="198"/>
      <c r="CJ972" s="198"/>
      <c r="CK972" s="198"/>
      <c r="CL972" s="198"/>
      <c r="CM972" s="198"/>
      <c r="CN972"/>
      <c r="CO972"/>
      <c r="CP972"/>
      <c r="CQ972"/>
      <c r="CR972"/>
      <c r="CS972"/>
      <c r="CT972"/>
      <c r="CU972"/>
      <c r="CV972" s="199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197" customFormat="1" ht="18.75">
      <c r="A973" s="9"/>
      <c r="B973" s="201"/>
      <c r="C973" s="201"/>
      <c r="D973" s="203"/>
      <c r="E973" s="203"/>
      <c r="F973" s="203"/>
      <c r="G973" s="203"/>
      <c r="H973" s="203"/>
      <c r="I973" s="203"/>
      <c r="J973" s="203"/>
      <c r="K973" s="203"/>
      <c r="L973" s="203"/>
      <c r="M973" s="203"/>
      <c r="N973" s="203"/>
      <c r="O973" s="203"/>
      <c r="P973" s="203"/>
      <c r="Q973" s="203"/>
      <c r="R973" s="204"/>
      <c r="S973" s="204"/>
      <c r="T973" s="204"/>
      <c r="U973" s="204"/>
      <c r="V973" s="204"/>
      <c r="W973" s="205"/>
      <c r="X973" s="205"/>
      <c r="Y973" s="205"/>
      <c r="Z973" s="205"/>
      <c r="AA973" s="205"/>
      <c r="AB973" s="205"/>
      <c r="AC973" s="205"/>
      <c r="AD973" s="205"/>
      <c r="AE973" s="205"/>
      <c r="AF973" s="205"/>
      <c r="AG973" s="205"/>
      <c r="AH973" s="206"/>
      <c r="AI973" s="206"/>
      <c r="AJ973" s="205"/>
      <c r="AK973" s="205"/>
      <c r="AL973" s="205"/>
      <c r="AM973" s="205"/>
      <c r="AN973" s="205"/>
      <c r="AO973" s="205"/>
      <c r="AP973" s="205"/>
      <c r="AQ973" s="205"/>
      <c r="AR973" s="205"/>
      <c r="AS973" s="205"/>
      <c r="AT973" s="205"/>
      <c r="AU973" s="205"/>
      <c r="AV973" s="205"/>
      <c r="AW973" s="205"/>
      <c r="AX973" s="205"/>
      <c r="AY973" s="205"/>
      <c r="AZ973" s="205"/>
      <c r="BA973" s="205"/>
      <c r="BB973" s="205"/>
      <c r="BC973" s="205"/>
      <c r="BD973" s="205"/>
      <c r="BE973" s="205"/>
      <c r="BF973" s="205"/>
      <c r="BG973" s="205"/>
      <c r="BH973" s="205"/>
      <c r="BI973" s="205"/>
      <c r="BJ973" s="205"/>
      <c r="BK973" s="205"/>
      <c r="BL973" s="205"/>
      <c r="BM973" s="205"/>
      <c r="BN973" s="205"/>
      <c r="BO973" s="205"/>
      <c r="BP973" s="205"/>
      <c r="BQ973" s="205"/>
      <c r="BR973" s="205"/>
      <c r="BS973" s="205"/>
      <c r="BT973" s="205"/>
      <c r="BU973" s="205"/>
      <c r="BV973" s="205"/>
      <c r="BW973" s="205"/>
      <c r="BX973" s="205"/>
      <c r="BY973" s="205"/>
      <c r="BZ973" s="205"/>
      <c r="CA973" s="205"/>
      <c r="CB973" s="205"/>
      <c r="CC973" s="198"/>
      <c r="CD973" s="198"/>
      <c r="CE973" s="198"/>
      <c r="CF973" s="198"/>
      <c r="CG973" s="198"/>
      <c r="CH973" s="198"/>
      <c r="CI973" s="198"/>
      <c r="CJ973" s="198"/>
      <c r="CK973" s="198"/>
      <c r="CL973" s="198"/>
      <c r="CM973" s="198"/>
      <c r="CN973"/>
      <c r="CO973"/>
      <c r="CP973"/>
      <c r="CQ973"/>
      <c r="CR973"/>
      <c r="CS973"/>
      <c r="CT973"/>
      <c r="CU973"/>
      <c r="CV973" s="199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197" customFormat="1" ht="18.75">
      <c r="A974" s="9"/>
      <c r="B974" s="201"/>
      <c r="C974" s="201"/>
      <c r="D974" s="203"/>
      <c r="E974" s="203"/>
      <c r="F974" s="203"/>
      <c r="G974" s="203"/>
      <c r="H974" s="203"/>
      <c r="I974" s="203"/>
      <c r="J974" s="203"/>
      <c r="K974" s="203"/>
      <c r="L974" s="203"/>
      <c r="M974" s="203"/>
      <c r="N974" s="203"/>
      <c r="O974" s="203"/>
      <c r="P974" s="203"/>
      <c r="Q974" s="203"/>
      <c r="R974" s="204"/>
      <c r="S974" s="204"/>
      <c r="T974" s="204"/>
      <c r="U974" s="204"/>
      <c r="V974" s="204"/>
      <c r="W974" s="205"/>
      <c r="X974" s="205"/>
      <c r="Y974" s="205"/>
      <c r="Z974" s="205"/>
      <c r="AA974" s="205"/>
      <c r="AB974" s="205"/>
      <c r="AC974" s="205"/>
      <c r="AD974" s="205"/>
      <c r="AE974" s="205"/>
      <c r="AF974" s="205"/>
      <c r="AG974" s="205"/>
      <c r="AH974" s="206"/>
      <c r="AI974" s="206"/>
      <c r="AJ974" s="205"/>
      <c r="AK974" s="205"/>
      <c r="AL974" s="205"/>
      <c r="AM974" s="205"/>
      <c r="AN974" s="205"/>
      <c r="AO974" s="205"/>
      <c r="AP974" s="205"/>
      <c r="AQ974" s="205"/>
      <c r="AR974" s="205"/>
      <c r="AS974" s="205"/>
      <c r="AT974" s="205"/>
      <c r="AU974" s="205"/>
      <c r="AV974" s="205"/>
      <c r="AW974" s="205"/>
      <c r="AX974" s="205"/>
      <c r="AY974" s="205"/>
      <c r="AZ974" s="205"/>
      <c r="BA974" s="205"/>
      <c r="BB974" s="205"/>
      <c r="BC974" s="205"/>
      <c r="BD974" s="205"/>
      <c r="BE974" s="205"/>
      <c r="BF974" s="205"/>
      <c r="BG974" s="205"/>
      <c r="BH974" s="205"/>
      <c r="BI974" s="205"/>
      <c r="BJ974" s="205"/>
      <c r="BK974" s="205"/>
      <c r="BL974" s="205"/>
      <c r="BM974" s="205"/>
      <c r="BN974" s="205"/>
      <c r="BO974" s="205"/>
      <c r="BP974" s="205"/>
      <c r="BQ974" s="205"/>
      <c r="BR974" s="205"/>
      <c r="BS974" s="205"/>
      <c r="BT974" s="205"/>
      <c r="BU974" s="205"/>
      <c r="BV974" s="205"/>
      <c r="BW974" s="205"/>
      <c r="BX974" s="205"/>
      <c r="BY974" s="205"/>
      <c r="BZ974" s="205"/>
      <c r="CA974" s="205"/>
      <c r="CB974" s="205"/>
      <c r="CC974" s="198"/>
      <c r="CD974" s="198"/>
      <c r="CE974" s="198"/>
      <c r="CF974" s="198"/>
      <c r="CG974" s="198"/>
      <c r="CH974" s="198"/>
      <c r="CI974" s="198"/>
      <c r="CJ974" s="198"/>
      <c r="CK974" s="198"/>
      <c r="CL974" s="198"/>
      <c r="CM974" s="198"/>
      <c r="CN974"/>
      <c r="CO974"/>
      <c r="CP974"/>
      <c r="CQ974"/>
      <c r="CR974"/>
      <c r="CS974"/>
      <c r="CT974"/>
      <c r="CU974"/>
      <c r="CV974" s="199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197" customFormat="1" ht="18.75">
      <c r="A975" s="9"/>
      <c r="B975" s="201"/>
      <c r="C975" s="201"/>
      <c r="D975" s="203"/>
      <c r="E975" s="203"/>
      <c r="F975" s="203"/>
      <c r="G975" s="203"/>
      <c r="H975" s="203"/>
      <c r="I975" s="203"/>
      <c r="J975" s="203"/>
      <c r="K975" s="203"/>
      <c r="L975" s="203"/>
      <c r="M975" s="203"/>
      <c r="N975" s="203"/>
      <c r="O975" s="203"/>
      <c r="P975" s="203"/>
      <c r="Q975" s="203"/>
      <c r="R975" s="204"/>
      <c r="S975" s="204"/>
      <c r="T975" s="204"/>
      <c r="U975" s="204"/>
      <c r="V975" s="204"/>
      <c r="W975" s="205"/>
      <c r="X975" s="205"/>
      <c r="Y975" s="205"/>
      <c r="Z975" s="205"/>
      <c r="AA975" s="205"/>
      <c r="AB975" s="205"/>
      <c r="AC975" s="205"/>
      <c r="AD975" s="205"/>
      <c r="AE975" s="205"/>
      <c r="AF975" s="205"/>
      <c r="AG975" s="205"/>
      <c r="AH975" s="206"/>
      <c r="AI975" s="206"/>
      <c r="AJ975" s="205"/>
      <c r="AK975" s="205"/>
      <c r="AL975" s="205"/>
      <c r="AM975" s="205"/>
      <c r="AN975" s="205"/>
      <c r="AO975" s="205"/>
      <c r="AP975" s="205"/>
      <c r="AQ975" s="205"/>
      <c r="AR975" s="205"/>
      <c r="AS975" s="205"/>
      <c r="AT975" s="205"/>
      <c r="AU975" s="205"/>
      <c r="AV975" s="205"/>
      <c r="AW975" s="205"/>
      <c r="AX975" s="205"/>
      <c r="AY975" s="205"/>
      <c r="AZ975" s="205"/>
      <c r="BA975" s="205"/>
      <c r="BB975" s="205"/>
      <c r="BC975" s="205"/>
      <c r="BD975" s="205"/>
      <c r="BE975" s="205"/>
      <c r="BF975" s="205"/>
      <c r="BG975" s="205"/>
      <c r="BH975" s="205"/>
      <c r="BI975" s="205"/>
      <c r="BJ975" s="205"/>
      <c r="BK975" s="205"/>
      <c r="BL975" s="205"/>
      <c r="BM975" s="205"/>
      <c r="BN975" s="205"/>
      <c r="BO975" s="205"/>
      <c r="BP975" s="205"/>
      <c r="BQ975" s="205"/>
      <c r="BR975" s="205"/>
      <c r="BS975" s="205"/>
      <c r="BT975" s="205"/>
      <c r="BU975" s="205"/>
      <c r="BV975" s="205"/>
      <c r="BW975" s="205"/>
      <c r="BX975" s="205"/>
      <c r="BY975" s="205"/>
      <c r="BZ975" s="205"/>
      <c r="CA975" s="205"/>
      <c r="CB975" s="205"/>
      <c r="CC975" s="198"/>
      <c r="CD975" s="198"/>
      <c r="CE975" s="198"/>
      <c r="CF975" s="198"/>
      <c r="CG975" s="198"/>
      <c r="CH975" s="198"/>
      <c r="CI975" s="198"/>
      <c r="CJ975" s="198"/>
      <c r="CK975" s="198"/>
      <c r="CL975" s="198"/>
      <c r="CM975" s="198"/>
      <c r="CN975"/>
      <c r="CO975"/>
      <c r="CP975"/>
      <c r="CQ975"/>
      <c r="CR975"/>
      <c r="CS975"/>
      <c r="CT975"/>
      <c r="CU975"/>
      <c r="CV975" s="199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197" customFormat="1" ht="18.75">
      <c r="A976" s="9"/>
      <c r="B976" s="201"/>
      <c r="C976" s="201"/>
      <c r="D976" s="203"/>
      <c r="E976" s="203"/>
      <c r="F976" s="203"/>
      <c r="G976" s="203"/>
      <c r="H976" s="203"/>
      <c r="I976" s="203"/>
      <c r="J976" s="203"/>
      <c r="K976" s="203"/>
      <c r="L976" s="203"/>
      <c r="M976" s="203"/>
      <c r="N976" s="203"/>
      <c r="O976" s="203"/>
      <c r="P976" s="203"/>
      <c r="Q976" s="203"/>
      <c r="R976" s="204"/>
      <c r="S976" s="204"/>
      <c r="T976" s="204"/>
      <c r="U976" s="204"/>
      <c r="V976" s="204"/>
      <c r="W976" s="205"/>
      <c r="X976" s="205"/>
      <c r="Y976" s="205"/>
      <c r="Z976" s="205"/>
      <c r="AA976" s="205"/>
      <c r="AB976" s="205"/>
      <c r="AC976" s="205"/>
      <c r="AD976" s="205"/>
      <c r="AE976" s="205"/>
      <c r="AF976" s="205"/>
      <c r="AG976" s="205"/>
      <c r="AH976" s="206"/>
      <c r="AI976" s="206"/>
      <c r="AJ976" s="205"/>
      <c r="AK976" s="205"/>
      <c r="AL976" s="205"/>
      <c r="AM976" s="205"/>
      <c r="AN976" s="205"/>
      <c r="AO976" s="205"/>
      <c r="AP976" s="205"/>
      <c r="AQ976" s="205"/>
      <c r="AR976" s="205"/>
      <c r="AS976" s="205"/>
      <c r="AT976" s="205"/>
      <c r="AU976" s="205"/>
      <c r="AV976" s="205"/>
      <c r="AW976" s="205"/>
      <c r="AX976" s="205"/>
      <c r="AY976" s="205"/>
      <c r="AZ976" s="205"/>
      <c r="BA976" s="205"/>
      <c r="BB976" s="205"/>
      <c r="BC976" s="205"/>
      <c r="BD976" s="205"/>
      <c r="BE976" s="205"/>
      <c r="BF976" s="205"/>
      <c r="BG976" s="205"/>
      <c r="BH976" s="205"/>
      <c r="BI976" s="205"/>
      <c r="BJ976" s="205"/>
      <c r="BK976" s="205"/>
      <c r="BL976" s="205"/>
      <c r="BM976" s="205"/>
      <c r="BN976" s="205"/>
      <c r="BO976" s="205"/>
      <c r="BP976" s="205"/>
      <c r="BQ976" s="205"/>
      <c r="BR976" s="205"/>
      <c r="BS976" s="205"/>
      <c r="BT976" s="205"/>
      <c r="BU976" s="205"/>
      <c r="BV976" s="205"/>
      <c r="BW976" s="205"/>
      <c r="BX976" s="205"/>
      <c r="BY976" s="205"/>
      <c r="BZ976" s="205"/>
      <c r="CA976" s="205"/>
      <c r="CB976" s="205"/>
      <c r="CC976" s="198"/>
      <c r="CD976" s="198"/>
      <c r="CE976" s="198"/>
      <c r="CF976" s="198"/>
      <c r="CG976" s="198"/>
      <c r="CH976" s="198"/>
      <c r="CI976" s="198"/>
      <c r="CJ976" s="198"/>
      <c r="CK976" s="198"/>
      <c r="CL976" s="198"/>
      <c r="CM976" s="198"/>
      <c r="CN976"/>
      <c r="CO976"/>
      <c r="CP976"/>
      <c r="CQ976"/>
      <c r="CR976"/>
      <c r="CS976"/>
      <c r="CT976"/>
      <c r="CU976"/>
      <c r="CV976" s="199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197" customFormat="1" ht="18.75">
      <c r="A977" s="9"/>
      <c r="B977" s="201"/>
      <c r="C977" s="201"/>
      <c r="D977" s="203"/>
      <c r="E977" s="203"/>
      <c r="F977" s="203"/>
      <c r="G977" s="203"/>
      <c r="H977" s="203"/>
      <c r="I977" s="203"/>
      <c r="J977" s="203"/>
      <c r="K977" s="203"/>
      <c r="L977" s="203"/>
      <c r="M977" s="203"/>
      <c r="N977" s="203"/>
      <c r="O977" s="203"/>
      <c r="P977" s="203"/>
      <c r="Q977" s="203"/>
      <c r="R977" s="204"/>
      <c r="S977" s="204"/>
      <c r="T977" s="204"/>
      <c r="U977" s="204"/>
      <c r="V977" s="204"/>
      <c r="W977" s="205"/>
      <c r="X977" s="205"/>
      <c r="Y977" s="205"/>
      <c r="Z977" s="205"/>
      <c r="AA977" s="205"/>
      <c r="AB977" s="205"/>
      <c r="AC977" s="205"/>
      <c r="AD977" s="205"/>
      <c r="AE977" s="205"/>
      <c r="AF977" s="205"/>
      <c r="AG977" s="205"/>
      <c r="AH977" s="206"/>
      <c r="AI977" s="206"/>
      <c r="AJ977" s="205"/>
      <c r="AK977" s="205"/>
      <c r="AL977" s="205"/>
      <c r="AM977" s="205"/>
      <c r="AN977" s="205"/>
      <c r="AO977" s="205"/>
      <c r="AP977" s="205"/>
      <c r="AQ977" s="205"/>
      <c r="AR977" s="205"/>
      <c r="AS977" s="205"/>
      <c r="AT977" s="205"/>
      <c r="AU977" s="205"/>
      <c r="AV977" s="205"/>
      <c r="AW977" s="205"/>
      <c r="AX977" s="205"/>
      <c r="AY977" s="205"/>
      <c r="AZ977" s="205"/>
      <c r="BA977" s="205"/>
      <c r="BB977" s="205"/>
      <c r="BC977" s="205"/>
      <c r="BD977" s="205"/>
      <c r="BE977" s="205"/>
      <c r="BF977" s="205"/>
      <c r="BG977" s="205"/>
      <c r="BH977" s="205"/>
      <c r="BI977" s="205"/>
      <c r="BJ977" s="205"/>
      <c r="BK977" s="205"/>
      <c r="BL977" s="205"/>
      <c r="BM977" s="205"/>
      <c r="BN977" s="205"/>
      <c r="BO977" s="205"/>
      <c r="BP977" s="205"/>
      <c r="BQ977" s="205"/>
      <c r="BR977" s="205"/>
      <c r="BS977" s="205"/>
      <c r="BT977" s="205"/>
      <c r="BU977" s="205"/>
      <c r="BV977" s="205"/>
      <c r="BW977" s="205"/>
      <c r="BX977" s="205"/>
      <c r="BY977" s="205"/>
      <c r="BZ977" s="205"/>
      <c r="CA977" s="205"/>
      <c r="CB977" s="205"/>
      <c r="CC977" s="198"/>
      <c r="CD977" s="198"/>
      <c r="CE977" s="198"/>
      <c r="CF977" s="198"/>
      <c r="CG977" s="198"/>
      <c r="CH977" s="198"/>
      <c r="CI977" s="198"/>
      <c r="CJ977" s="198"/>
      <c r="CK977" s="198"/>
      <c r="CL977" s="198"/>
      <c r="CM977" s="198"/>
      <c r="CN977"/>
      <c r="CO977"/>
      <c r="CP977"/>
      <c r="CQ977"/>
      <c r="CR977"/>
      <c r="CS977"/>
      <c r="CT977"/>
      <c r="CU977"/>
      <c r="CV977" s="199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197" customFormat="1" ht="18.75">
      <c r="A978" s="9"/>
      <c r="B978" s="201"/>
      <c r="C978" s="201"/>
      <c r="D978" s="203"/>
      <c r="E978" s="203"/>
      <c r="F978" s="203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4"/>
      <c r="S978" s="204"/>
      <c r="T978" s="204"/>
      <c r="U978" s="204"/>
      <c r="V978" s="204"/>
      <c r="W978" s="205"/>
      <c r="X978" s="205"/>
      <c r="Y978" s="205"/>
      <c r="Z978" s="205"/>
      <c r="AA978" s="205"/>
      <c r="AB978" s="205"/>
      <c r="AC978" s="205"/>
      <c r="AD978" s="205"/>
      <c r="AE978" s="205"/>
      <c r="AF978" s="205"/>
      <c r="AG978" s="205"/>
      <c r="AH978" s="206"/>
      <c r="AI978" s="206"/>
      <c r="AJ978" s="205"/>
      <c r="AK978" s="205"/>
      <c r="AL978" s="205"/>
      <c r="AM978" s="205"/>
      <c r="AN978" s="205"/>
      <c r="AO978" s="205"/>
      <c r="AP978" s="205"/>
      <c r="AQ978" s="205"/>
      <c r="AR978" s="205"/>
      <c r="AS978" s="205"/>
      <c r="AT978" s="205"/>
      <c r="AU978" s="205"/>
      <c r="AV978" s="205"/>
      <c r="AW978" s="205"/>
      <c r="AX978" s="205"/>
      <c r="AY978" s="205"/>
      <c r="AZ978" s="205"/>
      <c r="BA978" s="205"/>
      <c r="BB978" s="205"/>
      <c r="BC978" s="205"/>
      <c r="BD978" s="205"/>
      <c r="BE978" s="205"/>
      <c r="BF978" s="205"/>
      <c r="BG978" s="205"/>
      <c r="BH978" s="205"/>
      <c r="BI978" s="205"/>
      <c r="BJ978" s="205"/>
      <c r="BK978" s="205"/>
      <c r="BL978" s="205"/>
      <c r="BM978" s="205"/>
      <c r="BN978" s="205"/>
      <c r="BO978" s="205"/>
      <c r="BP978" s="205"/>
      <c r="BQ978" s="205"/>
      <c r="BR978" s="205"/>
      <c r="BS978" s="205"/>
      <c r="BT978" s="205"/>
      <c r="BU978" s="205"/>
      <c r="BV978" s="205"/>
      <c r="BW978" s="205"/>
      <c r="BX978" s="205"/>
      <c r="BY978" s="205"/>
      <c r="BZ978" s="205"/>
      <c r="CA978" s="205"/>
      <c r="CB978" s="205"/>
      <c r="CC978" s="198"/>
      <c r="CD978" s="198"/>
      <c r="CE978" s="198"/>
      <c r="CF978" s="198"/>
      <c r="CG978" s="198"/>
      <c r="CH978" s="198"/>
      <c r="CI978" s="198"/>
      <c r="CJ978" s="198"/>
      <c r="CK978" s="198"/>
      <c r="CL978" s="198"/>
      <c r="CM978" s="198"/>
      <c r="CN978"/>
      <c r="CO978"/>
      <c r="CP978"/>
      <c r="CQ978"/>
      <c r="CR978"/>
      <c r="CS978"/>
      <c r="CT978"/>
      <c r="CU978"/>
      <c r="CV978" s="199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197" customFormat="1" ht="18.75">
      <c r="A979" s="9"/>
      <c r="B979" s="201"/>
      <c r="C979" s="201"/>
      <c r="D979" s="203"/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4"/>
      <c r="S979" s="204"/>
      <c r="T979" s="204"/>
      <c r="U979" s="204"/>
      <c r="V979" s="204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6"/>
      <c r="AI979" s="206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205"/>
      <c r="AT979" s="205"/>
      <c r="AU979" s="205"/>
      <c r="AV979" s="205"/>
      <c r="AW979" s="205"/>
      <c r="AX979" s="205"/>
      <c r="AY979" s="205"/>
      <c r="AZ979" s="205"/>
      <c r="BA979" s="205"/>
      <c r="BB979" s="205"/>
      <c r="BC979" s="205"/>
      <c r="BD979" s="205"/>
      <c r="BE979" s="205"/>
      <c r="BF979" s="205"/>
      <c r="BG979" s="205"/>
      <c r="BH979" s="205"/>
      <c r="BI979" s="205"/>
      <c r="BJ979" s="205"/>
      <c r="BK979" s="205"/>
      <c r="BL979" s="205"/>
      <c r="BM979" s="205"/>
      <c r="BN979" s="205"/>
      <c r="BO979" s="205"/>
      <c r="BP979" s="205"/>
      <c r="BQ979" s="205"/>
      <c r="BR979" s="205"/>
      <c r="BS979" s="205"/>
      <c r="BT979" s="205"/>
      <c r="BU979" s="205"/>
      <c r="BV979" s="205"/>
      <c r="BW979" s="205"/>
      <c r="BX979" s="205"/>
      <c r="BY979" s="205"/>
      <c r="BZ979" s="205"/>
      <c r="CA979" s="205"/>
      <c r="CB979" s="205"/>
      <c r="CC979" s="198"/>
      <c r="CD979" s="198"/>
      <c r="CE979" s="198"/>
      <c r="CF979" s="198"/>
      <c r="CG979" s="198"/>
      <c r="CH979" s="198"/>
      <c r="CI979" s="198"/>
      <c r="CJ979" s="198"/>
      <c r="CK979" s="198"/>
      <c r="CL979" s="198"/>
      <c r="CM979" s="198"/>
      <c r="CN979"/>
      <c r="CO979"/>
      <c r="CP979"/>
      <c r="CQ979"/>
      <c r="CR979"/>
      <c r="CS979"/>
      <c r="CT979"/>
      <c r="CU979"/>
      <c r="CV979" s="19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197" customFormat="1" ht="18.75">
      <c r="A980" s="9"/>
      <c r="B980" s="201"/>
      <c r="C980" s="201"/>
      <c r="D980" s="203"/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4"/>
      <c r="S980" s="204"/>
      <c r="T980" s="204"/>
      <c r="U980" s="204"/>
      <c r="V980" s="204"/>
      <c r="W980" s="205"/>
      <c r="X980" s="205"/>
      <c r="Y980" s="205"/>
      <c r="Z980" s="205"/>
      <c r="AA980" s="205"/>
      <c r="AB980" s="205"/>
      <c r="AC980" s="205"/>
      <c r="AD980" s="205"/>
      <c r="AE980" s="205"/>
      <c r="AF980" s="205"/>
      <c r="AG980" s="205"/>
      <c r="AH980" s="206"/>
      <c r="AI980" s="206"/>
      <c r="AJ980" s="205"/>
      <c r="AK980" s="205"/>
      <c r="AL980" s="205"/>
      <c r="AM980" s="205"/>
      <c r="AN980" s="205"/>
      <c r="AO980" s="205"/>
      <c r="AP980" s="205"/>
      <c r="AQ980" s="205"/>
      <c r="AR980" s="205"/>
      <c r="AS980" s="205"/>
      <c r="AT980" s="205"/>
      <c r="AU980" s="205"/>
      <c r="AV980" s="205"/>
      <c r="AW980" s="205"/>
      <c r="AX980" s="205"/>
      <c r="AY980" s="205"/>
      <c r="AZ980" s="205"/>
      <c r="BA980" s="205"/>
      <c r="BB980" s="205"/>
      <c r="BC980" s="205"/>
      <c r="BD980" s="205"/>
      <c r="BE980" s="205"/>
      <c r="BF980" s="205"/>
      <c r="BG980" s="205"/>
      <c r="BH980" s="205"/>
      <c r="BI980" s="205"/>
      <c r="BJ980" s="205"/>
      <c r="BK980" s="205"/>
      <c r="BL980" s="205"/>
      <c r="BM980" s="205"/>
      <c r="BN980" s="205"/>
      <c r="BO980" s="205"/>
      <c r="BP980" s="205"/>
      <c r="BQ980" s="205"/>
      <c r="BR980" s="205"/>
      <c r="BS980" s="205"/>
      <c r="BT980" s="205"/>
      <c r="BU980" s="205"/>
      <c r="BV980" s="205"/>
      <c r="BW980" s="205"/>
      <c r="BX980" s="205"/>
      <c r="BY980" s="205"/>
      <c r="BZ980" s="205"/>
      <c r="CA980" s="205"/>
      <c r="CB980" s="205"/>
      <c r="CC980" s="198"/>
      <c r="CD980" s="198"/>
      <c r="CE980" s="198"/>
      <c r="CF980" s="198"/>
      <c r="CG980" s="198"/>
      <c r="CH980" s="198"/>
      <c r="CI980" s="198"/>
      <c r="CJ980" s="198"/>
      <c r="CK980" s="198"/>
      <c r="CL980" s="198"/>
      <c r="CM980" s="198"/>
      <c r="CN980"/>
      <c r="CO980"/>
      <c r="CP980"/>
      <c r="CQ980"/>
      <c r="CR980"/>
      <c r="CS980"/>
      <c r="CT980"/>
      <c r="CU980"/>
      <c r="CV980" s="199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197" customFormat="1" ht="18.75">
      <c r="A981" s="9"/>
      <c r="B981" s="201"/>
      <c r="C981" s="201"/>
      <c r="D981" s="203"/>
      <c r="E981" s="203"/>
      <c r="F981" s="203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4"/>
      <c r="S981" s="204"/>
      <c r="T981" s="204"/>
      <c r="U981" s="204"/>
      <c r="V981" s="204"/>
      <c r="W981" s="205"/>
      <c r="X981" s="205"/>
      <c r="Y981" s="205"/>
      <c r="Z981" s="205"/>
      <c r="AA981" s="205"/>
      <c r="AB981" s="205"/>
      <c r="AC981" s="205"/>
      <c r="AD981" s="205"/>
      <c r="AE981" s="205"/>
      <c r="AF981" s="205"/>
      <c r="AG981" s="205"/>
      <c r="AH981" s="206"/>
      <c r="AI981" s="206"/>
      <c r="AJ981" s="205"/>
      <c r="AK981" s="205"/>
      <c r="AL981" s="205"/>
      <c r="AM981" s="205"/>
      <c r="AN981" s="205"/>
      <c r="AO981" s="205"/>
      <c r="AP981" s="205"/>
      <c r="AQ981" s="205"/>
      <c r="AR981" s="205"/>
      <c r="AS981" s="205"/>
      <c r="AT981" s="205"/>
      <c r="AU981" s="205"/>
      <c r="AV981" s="205"/>
      <c r="AW981" s="205"/>
      <c r="AX981" s="205"/>
      <c r="AY981" s="205"/>
      <c r="AZ981" s="205"/>
      <c r="BA981" s="205"/>
      <c r="BB981" s="205"/>
      <c r="BC981" s="205"/>
      <c r="BD981" s="205"/>
      <c r="BE981" s="205"/>
      <c r="BF981" s="205"/>
      <c r="BG981" s="205"/>
      <c r="BH981" s="205"/>
      <c r="BI981" s="205"/>
      <c r="BJ981" s="205"/>
      <c r="BK981" s="205"/>
      <c r="BL981" s="205"/>
      <c r="BM981" s="205"/>
      <c r="BN981" s="205"/>
      <c r="BO981" s="205"/>
      <c r="BP981" s="205"/>
      <c r="BQ981" s="205"/>
      <c r="BR981" s="205"/>
      <c r="BS981" s="205"/>
      <c r="BT981" s="205"/>
      <c r="BU981" s="205"/>
      <c r="BV981" s="205"/>
      <c r="BW981" s="205"/>
      <c r="BX981" s="205"/>
      <c r="BY981" s="205"/>
      <c r="BZ981" s="205"/>
      <c r="CA981" s="205"/>
      <c r="CB981" s="205"/>
      <c r="CC981" s="198"/>
      <c r="CD981" s="198"/>
      <c r="CE981" s="198"/>
      <c r="CF981" s="198"/>
      <c r="CG981" s="198"/>
      <c r="CH981" s="198"/>
      <c r="CI981" s="198"/>
      <c r="CJ981" s="198"/>
      <c r="CK981" s="198"/>
      <c r="CL981" s="198"/>
      <c r="CM981" s="198"/>
      <c r="CN981"/>
      <c r="CO981"/>
      <c r="CP981"/>
      <c r="CQ981"/>
      <c r="CR981"/>
      <c r="CS981"/>
      <c r="CT981"/>
      <c r="CU981"/>
      <c r="CV981" s="199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197" customFormat="1" ht="18.75">
      <c r="A982" s="9"/>
      <c r="B982" s="201"/>
      <c r="C982" s="201"/>
      <c r="D982" s="203"/>
      <c r="E982" s="203"/>
      <c r="F982" s="203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4"/>
      <c r="S982" s="204"/>
      <c r="T982" s="204"/>
      <c r="U982" s="204"/>
      <c r="V982" s="204"/>
      <c r="W982" s="205"/>
      <c r="X982" s="205"/>
      <c r="Y982" s="205"/>
      <c r="Z982" s="205"/>
      <c r="AA982" s="205"/>
      <c r="AB982" s="205"/>
      <c r="AC982" s="205"/>
      <c r="AD982" s="205"/>
      <c r="AE982" s="205"/>
      <c r="AF982" s="205"/>
      <c r="AG982" s="205"/>
      <c r="AH982" s="206"/>
      <c r="AI982" s="206"/>
      <c r="AJ982" s="205"/>
      <c r="AK982" s="205"/>
      <c r="AL982" s="205"/>
      <c r="AM982" s="205"/>
      <c r="AN982" s="205"/>
      <c r="AO982" s="205"/>
      <c r="AP982" s="205"/>
      <c r="AQ982" s="205"/>
      <c r="AR982" s="205"/>
      <c r="AS982" s="205"/>
      <c r="AT982" s="205"/>
      <c r="AU982" s="205"/>
      <c r="AV982" s="205"/>
      <c r="AW982" s="205"/>
      <c r="AX982" s="205"/>
      <c r="AY982" s="205"/>
      <c r="AZ982" s="205"/>
      <c r="BA982" s="205"/>
      <c r="BB982" s="205"/>
      <c r="BC982" s="205"/>
      <c r="BD982" s="205"/>
      <c r="BE982" s="205"/>
      <c r="BF982" s="205"/>
      <c r="BG982" s="205"/>
      <c r="BH982" s="205"/>
      <c r="BI982" s="205"/>
      <c r="BJ982" s="205"/>
      <c r="BK982" s="205"/>
      <c r="BL982" s="205"/>
      <c r="BM982" s="205"/>
      <c r="BN982" s="205"/>
      <c r="BO982" s="205"/>
      <c r="BP982" s="205"/>
      <c r="BQ982" s="205"/>
      <c r="BR982" s="205"/>
      <c r="BS982" s="205"/>
      <c r="BT982" s="205"/>
      <c r="BU982" s="205"/>
      <c r="BV982" s="205"/>
      <c r="BW982" s="205"/>
      <c r="BX982" s="205"/>
      <c r="BY982" s="205"/>
      <c r="BZ982" s="205"/>
      <c r="CA982" s="205"/>
      <c r="CB982" s="205"/>
      <c r="CC982" s="198"/>
      <c r="CD982" s="198"/>
      <c r="CE982" s="198"/>
      <c r="CF982" s="198"/>
      <c r="CG982" s="198"/>
      <c r="CH982" s="198"/>
      <c r="CI982" s="198"/>
      <c r="CJ982" s="198"/>
      <c r="CK982" s="198"/>
      <c r="CL982" s="198"/>
      <c r="CM982" s="198"/>
      <c r="CN982"/>
      <c r="CO982"/>
      <c r="CP982"/>
      <c r="CQ982"/>
      <c r="CR982"/>
      <c r="CS982"/>
      <c r="CT982"/>
      <c r="CU982"/>
      <c r="CV982" s="199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197" customFormat="1" ht="18.75">
      <c r="A983" s="9"/>
      <c r="B983" s="201"/>
      <c r="C983" s="201"/>
      <c r="D983" s="203"/>
      <c r="E983" s="203"/>
      <c r="F983" s="203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4"/>
      <c r="S983" s="204"/>
      <c r="T983" s="204"/>
      <c r="U983" s="204"/>
      <c r="V983" s="204"/>
      <c r="W983" s="205"/>
      <c r="X983" s="205"/>
      <c r="Y983" s="205"/>
      <c r="Z983" s="205"/>
      <c r="AA983" s="205"/>
      <c r="AB983" s="205"/>
      <c r="AC983" s="205"/>
      <c r="AD983" s="205"/>
      <c r="AE983" s="205"/>
      <c r="AF983" s="205"/>
      <c r="AG983" s="205"/>
      <c r="AH983" s="206"/>
      <c r="AI983" s="206"/>
      <c r="AJ983" s="205"/>
      <c r="AK983" s="205"/>
      <c r="AL983" s="205"/>
      <c r="AM983" s="205"/>
      <c r="AN983" s="205"/>
      <c r="AO983" s="205"/>
      <c r="AP983" s="205"/>
      <c r="AQ983" s="205"/>
      <c r="AR983" s="205"/>
      <c r="AS983" s="205"/>
      <c r="AT983" s="205"/>
      <c r="AU983" s="205"/>
      <c r="AV983" s="205"/>
      <c r="AW983" s="205"/>
      <c r="AX983" s="205"/>
      <c r="AY983" s="205"/>
      <c r="AZ983" s="205"/>
      <c r="BA983" s="205"/>
      <c r="BB983" s="205"/>
      <c r="BC983" s="205"/>
      <c r="BD983" s="205"/>
      <c r="BE983" s="205"/>
      <c r="BF983" s="205"/>
      <c r="BG983" s="205"/>
      <c r="BH983" s="205"/>
      <c r="BI983" s="205"/>
      <c r="BJ983" s="205"/>
      <c r="BK983" s="205"/>
      <c r="BL983" s="205"/>
      <c r="BM983" s="205"/>
      <c r="BN983" s="205"/>
      <c r="BO983" s="205"/>
      <c r="BP983" s="205"/>
      <c r="BQ983" s="205"/>
      <c r="BR983" s="205"/>
      <c r="BS983" s="205"/>
      <c r="BT983" s="205"/>
      <c r="BU983" s="205"/>
      <c r="BV983" s="205"/>
      <c r="BW983" s="205"/>
      <c r="BX983" s="205"/>
      <c r="BY983" s="205"/>
      <c r="BZ983" s="205"/>
      <c r="CA983" s="205"/>
      <c r="CB983" s="205"/>
      <c r="CC983" s="198"/>
      <c r="CD983" s="198"/>
      <c r="CE983" s="198"/>
      <c r="CF983" s="198"/>
      <c r="CG983" s="198"/>
      <c r="CH983" s="198"/>
      <c r="CI983" s="198"/>
      <c r="CJ983" s="198"/>
      <c r="CK983" s="198"/>
      <c r="CL983" s="198"/>
      <c r="CM983" s="198"/>
      <c r="CN983"/>
      <c r="CO983"/>
      <c r="CP983"/>
      <c r="CQ983"/>
      <c r="CR983"/>
      <c r="CS983"/>
      <c r="CT983"/>
      <c r="CU983"/>
      <c r="CV983" s="199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197" customFormat="1" ht="18.75">
      <c r="A984" s="9"/>
      <c r="B984" s="201"/>
      <c r="C984" s="201"/>
      <c r="D984" s="203"/>
      <c r="E984" s="203"/>
      <c r="F984" s="203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4"/>
      <c r="S984" s="204"/>
      <c r="T984" s="204"/>
      <c r="U984" s="204"/>
      <c r="V984" s="204"/>
      <c r="W984" s="205"/>
      <c r="X984" s="205"/>
      <c r="Y984" s="205"/>
      <c r="Z984" s="205"/>
      <c r="AA984" s="205"/>
      <c r="AB984" s="205"/>
      <c r="AC984" s="205"/>
      <c r="AD984" s="205"/>
      <c r="AE984" s="205"/>
      <c r="AF984" s="205"/>
      <c r="AG984" s="205"/>
      <c r="AH984" s="206"/>
      <c r="AI984" s="206"/>
      <c r="AJ984" s="205"/>
      <c r="AK984" s="205"/>
      <c r="AL984" s="205"/>
      <c r="AM984" s="205"/>
      <c r="AN984" s="205"/>
      <c r="AO984" s="205"/>
      <c r="AP984" s="205"/>
      <c r="AQ984" s="205"/>
      <c r="AR984" s="205"/>
      <c r="AS984" s="205"/>
      <c r="AT984" s="205"/>
      <c r="AU984" s="205"/>
      <c r="AV984" s="205"/>
      <c r="AW984" s="205"/>
      <c r="AX984" s="205"/>
      <c r="AY984" s="205"/>
      <c r="AZ984" s="205"/>
      <c r="BA984" s="205"/>
      <c r="BB984" s="205"/>
      <c r="BC984" s="205"/>
      <c r="BD984" s="205"/>
      <c r="BE984" s="205"/>
      <c r="BF984" s="205"/>
      <c r="BG984" s="205"/>
      <c r="BH984" s="205"/>
      <c r="BI984" s="205"/>
      <c r="BJ984" s="205"/>
      <c r="BK984" s="205"/>
      <c r="BL984" s="205"/>
      <c r="BM984" s="205"/>
      <c r="BN984" s="205"/>
      <c r="BO984" s="205"/>
      <c r="BP984" s="205"/>
      <c r="BQ984" s="205"/>
      <c r="BR984" s="205"/>
      <c r="BS984" s="205"/>
      <c r="BT984" s="205"/>
      <c r="BU984" s="205"/>
      <c r="BV984" s="205"/>
      <c r="BW984" s="205"/>
      <c r="BX984" s="205"/>
      <c r="BY984" s="205"/>
      <c r="BZ984" s="205"/>
      <c r="CA984" s="205"/>
      <c r="CB984" s="205"/>
      <c r="CC984" s="198"/>
      <c r="CD984" s="198"/>
      <c r="CE984" s="198"/>
      <c r="CF984" s="198"/>
      <c r="CG984" s="198"/>
      <c r="CH984" s="198"/>
      <c r="CI984" s="198"/>
      <c r="CJ984" s="198"/>
      <c r="CK984" s="198"/>
      <c r="CL984" s="198"/>
      <c r="CM984" s="198"/>
      <c r="CN984"/>
      <c r="CO984"/>
      <c r="CP984"/>
      <c r="CQ984"/>
      <c r="CR984"/>
      <c r="CS984"/>
      <c r="CT984"/>
      <c r="CU984"/>
      <c r="CV984" s="199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197" customFormat="1" ht="18.75">
      <c r="A985" s="9"/>
      <c r="B985" s="201"/>
      <c r="C985" s="201"/>
      <c r="D985" s="203"/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4"/>
      <c r="S985" s="204"/>
      <c r="T985" s="204"/>
      <c r="U985" s="204"/>
      <c r="V985" s="204"/>
      <c r="W985" s="205"/>
      <c r="X985" s="205"/>
      <c r="Y985" s="205"/>
      <c r="Z985" s="205"/>
      <c r="AA985" s="205"/>
      <c r="AB985" s="205"/>
      <c r="AC985" s="205"/>
      <c r="AD985" s="205"/>
      <c r="AE985" s="205"/>
      <c r="AF985" s="205"/>
      <c r="AG985" s="205"/>
      <c r="AH985" s="206"/>
      <c r="AI985" s="206"/>
      <c r="AJ985" s="205"/>
      <c r="AK985" s="205"/>
      <c r="AL985" s="205"/>
      <c r="AM985" s="205"/>
      <c r="AN985" s="205"/>
      <c r="AO985" s="205"/>
      <c r="AP985" s="205"/>
      <c r="AQ985" s="205"/>
      <c r="AR985" s="205"/>
      <c r="AS985" s="205"/>
      <c r="AT985" s="205"/>
      <c r="AU985" s="205"/>
      <c r="AV985" s="205"/>
      <c r="AW985" s="205"/>
      <c r="AX985" s="205"/>
      <c r="AY985" s="205"/>
      <c r="AZ985" s="205"/>
      <c r="BA985" s="205"/>
      <c r="BB985" s="205"/>
      <c r="BC985" s="205"/>
      <c r="BD985" s="205"/>
      <c r="BE985" s="205"/>
      <c r="BF985" s="205"/>
      <c r="BG985" s="205"/>
      <c r="BH985" s="205"/>
      <c r="BI985" s="205"/>
      <c r="BJ985" s="205"/>
      <c r="BK985" s="205"/>
      <c r="BL985" s="205"/>
      <c r="BM985" s="205"/>
      <c r="BN985" s="205"/>
      <c r="BO985" s="205"/>
      <c r="BP985" s="205"/>
      <c r="BQ985" s="205"/>
      <c r="BR985" s="205"/>
      <c r="BS985" s="205"/>
      <c r="BT985" s="205"/>
      <c r="BU985" s="205"/>
      <c r="BV985" s="205"/>
      <c r="BW985" s="205"/>
      <c r="BX985" s="205"/>
      <c r="BY985" s="205"/>
      <c r="BZ985" s="205"/>
      <c r="CA985" s="205"/>
      <c r="CB985" s="205"/>
      <c r="CC985" s="198"/>
      <c r="CD985" s="198"/>
      <c r="CE985" s="198"/>
      <c r="CF985" s="198"/>
      <c r="CG985" s="198"/>
      <c r="CH985" s="198"/>
      <c r="CI985" s="198"/>
      <c r="CJ985" s="198"/>
      <c r="CK985" s="198"/>
      <c r="CL985" s="198"/>
      <c r="CM985" s="198"/>
      <c r="CN985"/>
      <c r="CO985"/>
      <c r="CP985"/>
      <c r="CQ985"/>
      <c r="CR985"/>
      <c r="CS985"/>
      <c r="CT985"/>
      <c r="CU985"/>
      <c r="CV985" s="199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197" customFormat="1" ht="18.75">
      <c r="A986" s="9"/>
      <c r="B986" s="201"/>
      <c r="C986" s="201"/>
      <c r="D986" s="203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4"/>
      <c r="S986" s="204"/>
      <c r="T986" s="204"/>
      <c r="U986" s="204"/>
      <c r="V986" s="204"/>
      <c r="W986" s="205"/>
      <c r="X986" s="205"/>
      <c r="Y986" s="205"/>
      <c r="Z986" s="205"/>
      <c r="AA986" s="205"/>
      <c r="AB986" s="205"/>
      <c r="AC986" s="205"/>
      <c r="AD986" s="205"/>
      <c r="AE986" s="205"/>
      <c r="AF986" s="205"/>
      <c r="AG986" s="205"/>
      <c r="AH986" s="206"/>
      <c r="AI986" s="206"/>
      <c r="AJ986" s="205"/>
      <c r="AK986" s="205"/>
      <c r="AL986" s="205"/>
      <c r="AM986" s="205"/>
      <c r="AN986" s="205"/>
      <c r="AO986" s="205"/>
      <c r="AP986" s="205"/>
      <c r="AQ986" s="205"/>
      <c r="AR986" s="205"/>
      <c r="AS986" s="205"/>
      <c r="AT986" s="205"/>
      <c r="AU986" s="205"/>
      <c r="AV986" s="205"/>
      <c r="AW986" s="205"/>
      <c r="AX986" s="205"/>
      <c r="AY986" s="205"/>
      <c r="AZ986" s="205"/>
      <c r="BA986" s="205"/>
      <c r="BB986" s="205"/>
      <c r="BC986" s="205"/>
      <c r="BD986" s="205"/>
      <c r="BE986" s="205"/>
      <c r="BF986" s="205"/>
      <c r="BG986" s="205"/>
      <c r="BH986" s="205"/>
      <c r="BI986" s="205"/>
      <c r="BJ986" s="205"/>
      <c r="BK986" s="205"/>
      <c r="BL986" s="205"/>
      <c r="BM986" s="205"/>
      <c r="BN986" s="205"/>
      <c r="BO986" s="205"/>
      <c r="BP986" s="205"/>
      <c r="BQ986" s="205"/>
      <c r="BR986" s="205"/>
      <c r="BS986" s="205"/>
      <c r="BT986" s="205"/>
      <c r="BU986" s="205"/>
      <c r="BV986" s="205"/>
      <c r="BW986" s="205"/>
      <c r="BX986" s="205"/>
      <c r="BY986" s="205"/>
      <c r="BZ986" s="205"/>
      <c r="CA986" s="205"/>
      <c r="CB986" s="205"/>
      <c r="CC986" s="198"/>
      <c r="CD986" s="198"/>
      <c r="CE986" s="198"/>
      <c r="CF986" s="198"/>
      <c r="CG986" s="198"/>
      <c r="CH986" s="198"/>
      <c r="CI986" s="198"/>
      <c r="CJ986" s="198"/>
      <c r="CK986" s="198"/>
      <c r="CL986" s="198"/>
      <c r="CM986" s="198"/>
      <c r="CN986"/>
      <c r="CO986"/>
      <c r="CP986"/>
      <c r="CQ986"/>
      <c r="CR986"/>
      <c r="CS986"/>
      <c r="CT986"/>
      <c r="CU986"/>
      <c r="CV986" s="199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197" customFormat="1" ht="18.75">
      <c r="A987" s="9"/>
      <c r="B987" s="201"/>
      <c r="C987" s="201"/>
      <c r="D987" s="203"/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  <c r="Q987" s="203"/>
      <c r="R987" s="204"/>
      <c r="S987" s="204"/>
      <c r="T987" s="204"/>
      <c r="U987" s="204"/>
      <c r="V987" s="204"/>
      <c r="W987" s="205"/>
      <c r="X987" s="205"/>
      <c r="Y987" s="205"/>
      <c r="Z987" s="205"/>
      <c r="AA987" s="205"/>
      <c r="AB987" s="205"/>
      <c r="AC987" s="205"/>
      <c r="AD987" s="205"/>
      <c r="AE987" s="205"/>
      <c r="AF987" s="205"/>
      <c r="AG987" s="205"/>
      <c r="AH987" s="206"/>
      <c r="AI987" s="206"/>
      <c r="AJ987" s="205"/>
      <c r="AK987" s="205"/>
      <c r="AL987" s="205"/>
      <c r="AM987" s="205"/>
      <c r="AN987" s="205"/>
      <c r="AO987" s="205"/>
      <c r="AP987" s="205"/>
      <c r="AQ987" s="205"/>
      <c r="AR987" s="205"/>
      <c r="AS987" s="205"/>
      <c r="AT987" s="205"/>
      <c r="AU987" s="205"/>
      <c r="AV987" s="205"/>
      <c r="AW987" s="205"/>
      <c r="AX987" s="205"/>
      <c r="AY987" s="205"/>
      <c r="AZ987" s="205"/>
      <c r="BA987" s="205"/>
      <c r="BB987" s="205"/>
      <c r="BC987" s="205"/>
      <c r="BD987" s="205"/>
      <c r="BE987" s="205"/>
      <c r="BF987" s="205"/>
      <c r="BG987" s="205"/>
      <c r="BH987" s="205"/>
      <c r="BI987" s="205"/>
      <c r="BJ987" s="205"/>
      <c r="BK987" s="205"/>
      <c r="BL987" s="205"/>
      <c r="BM987" s="205"/>
      <c r="BN987" s="205"/>
      <c r="BO987" s="205"/>
      <c r="BP987" s="205"/>
      <c r="BQ987" s="205"/>
      <c r="BR987" s="205"/>
      <c r="BS987" s="205"/>
      <c r="BT987" s="205"/>
      <c r="BU987" s="205"/>
      <c r="BV987" s="205"/>
      <c r="BW987" s="205"/>
      <c r="BX987" s="205"/>
      <c r="BY987" s="205"/>
      <c r="BZ987" s="205"/>
      <c r="CA987" s="205"/>
      <c r="CB987" s="205"/>
      <c r="CC987" s="198"/>
      <c r="CD987" s="198"/>
      <c r="CE987" s="198"/>
      <c r="CF987" s="198"/>
      <c r="CG987" s="198"/>
      <c r="CH987" s="198"/>
      <c r="CI987" s="198"/>
      <c r="CJ987" s="198"/>
      <c r="CK987" s="198"/>
      <c r="CL987" s="198"/>
      <c r="CM987" s="198"/>
      <c r="CN987"/>
      <c r="CO987"/>
      <c r="CP987"/>
      <c r="CQ987"/>
      <c r="CR987"/>
      <c r="CS987"/>
      <c r="CT987"/>
      <c r="CU987"/>
      <c r="CV987" s="199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197" customFormat="1" ht="18.75">
      <c r="A988" s="9"/>
      <c r="B988" s="201"/>
      <c r="C988" s="201"/>
      <c r="D988" s="203"/>
      <c r="E988" s="203"/>
      <c r="F988" s="203"/>
      <c r="G988" s="203"/>
      <c r="H988" s="203"/>
      <c r="I988" s="203"/>
      <c r="J988" s="203"/>
      <c r="K988" s="203"/>
      <c r="L988" s="203"/>
      <c r="M988" s="203"/>
      <c r="N988" s="203"/>
      <c r="O988" s="203"/>
      <c r="P988" s="203"/>
      <c r="Q988" s="203"/>
      <c r="R988" s="204"/>
      <c r="S988" s="204"/>
      <c r="T988" s="204"/>
      <c r="U988" s="204"/>
      <c r="V988" s="204"/>
      <c r="W988" s="205"/>
      <c r="X988" s="205"/>
      <c r="Y988" s="205"/>
      <c r="Z988" s="205"/>
      <c r="AA988" s="205"/>
      <c r="AB988" s="205"/>
      <c r="AC988" s="205"/>
      <c r="AD988" s="205"/>
      <c r="AE988" s="205"/>
      <c r="AF988" s="205"/>
      <c r="AG988" s="205"/>
      <c r="AH988" s="206"/>
      <c r="AI988" s="206"/>
      <c r="AJ988" s="205"/>
      <c r="AK988" s="205"/>
      <c r="AL988" s="205"/>
      <c r="AM988" s="205"/>
      <c r="AN988" s="205"/>
      <c r="AO988" s="205"/>
      <c r="AP988" s="205"/>
      <c r="AQ988" s="205"/>
      <c r="AR988" s="205"/>
      <c r="AS988" s="205"/>
      <c r="AT988" s="205"/>
      <c r="AU988" s="205"/>
      <c r="AV988" s="205"/>
      <c r="AW988" s="205"/>
      <c r="AX988" s="205"/>
      <c r="AY988" s="205"/>
      <c r="AZ988" s="205"/>
      <c r="BA988" s="205"/>
      <c r="BB988" s="205"/>
      <c r="BC988" s="205"/>
      <c r="BD988" s="205"/>
      <c r="BE988" s="205"/>
      <c r="BF988" s="205"/>
      <c r="BG988" s="205"/>
      <c r="BH988" s="205"/>
      <c r="BI988" s="205"/>
      <c r="BJ988" s="205"/>
      <c r="BK988" s="205"/>
      <c r="BL988" s="205"/>
      <c r="BM988" s="205"/>
      <c r="BN988" s="205"/>
      <c r="BO988" s="205"/>
      <c r="BP988" s="205"/>
      <c r="BQ988" s="205"/>
      <c r="BR988" s="205"/>
      <c r="BS988" s="205"/>
      <c r="BT988" s="205"/>
      <c r="BU988" s="205"/>
      <c r="BV988" s="205"/>
      <c r="BW988" s="205"/>
      <c r="BX988" s="205"/>
      <c r="BY988" s="205"/>
      <c r="BZ988" s="205"/>
      <c r="CA988" s="205"/>
      <c r="CB988" s="205"/>
      <c r="CC988" s="198"/>
      <c r="CD988" s="198"/>
      <c r="CE988" s="198"/>
      <c r="CF988" s="198"/>
      <c r="CG988" s="198"/>
      <c r="CH988" s="198"/>
      <c r="CI988" s="198"/>
      <c r="CJ988" s="198"/>
      <c r="CK988" s="198"/>
      <c r="CL988" s="198"/>
      <c r="CM988" s="198"/>
      <c r="CN988"/>
      <c r="CO988"/>
      <c r="CP988"/>
      <c r="CQ988"/>
      <c r="CR988"/>
      <c r="CS988"/>
      <c r="CT988"/>
      <c r="CU988"/>
      <c r="CV988" s="199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197" customFormat="1" ht="18.75">
      <c r="A989" s="9"/>
      <c r="B989" s="201"/>
      <c r="C989" s="201"/>
      <c r="D989" s="203"/>
      <c r="E989" s="203"/>
      <c r="F989" s="203"/>
      <c r="G989" s="203"/>
      <c r="H989" s="203"/>
      <c r="I989" s="203"/>
      <c r="J989" s="203"/>
      <c r="K989" s="203"/>
      <c r="L989" s="203"/>
      <c r="M989" s="203"/>
      <c r="N989" s="203"/>
      <c r="O989" s="203"/>
      <c r="P989" s="203"/>
      <c r="Q989" s="203"/>
      <c r="R989" s="204"/>
      <c r="S989" s="204"/>
      <c r="T989" s="204"/>
      <c r="U989" s="204"/>
      <c r="V989" s="204"/>
      <c r="W989" s="205"/>
      <c r="X989" s="205"/>
      <c r="Y989" s="205"/>
      <c r="Z989" s="205"/>
      <c r="AA989" s="205"/>
      <c r="AB989" s="205"/>
      <c r="AC989" s="205"/>
      <c r="AD989" s="205"/>
      <c r="AE989" s="205"/>
      <c r="AF989" s="205"/>
      <c r="AG989" s="205"/>
      <c r="AH989" s="206"/>
      <c r="AI989" s="206"/>
      <c r="AJ989" s="205"/>
      <c r="AK989" s="205"/>
      <c r="AL989" s="205"/>
      <c r="AM989" s="205"/>
      <c r="AN989" s="205"/>
      <c r="AO989" s="205"/>
      <c r="AP989" s="205"/>
      <c r="AQ989" s="205"/>
      <c r="AR989" s="205"/>
      <c r="AS989" s="205"/>
      <c r="AT989" s="205"/>
      <c r="AU989" s="205"/>
      <c r="AV989" s="205"/>
      <c r="AW989" s="205"/>
      <c r="AX989" s="205"/>
      <c r="AY989" s="205"/>
      <c r="AZ989" s="205"/>
      <c r="BA989" s="205"/>
      <c r="BB989" s="205"/>
      <c r="BC989" s="205"/>
      <c r="BD989" s="205"/>
      <c r="BE989" s="205"/>
      <c r="BF989" s="205"/>
      <c r="BG989" s="205"/>
      <c r="BH989" s="205"/>
      <c r="BI989" s="205"/>
      <c r="BJ989" s="205"/>
      <c r="BK989" s="205"/>
      <c r="BL989" s="205"/>
      <c r="BM989" s="205"/>
      <c r="BN989" s="205"/>
      <c r="BO989" s="205"/>
      <c r="BP989" s="205"/>
      <c r="BQ989" s="205"/>
      <c r="BR989" s="205"/>
      <c r="BS989" s="205"/>
      <c r="BT989" s="205"/>
      <c r="BU989" s="205"/>
      <c r="BV989" s="205"/>
      <c r="BW989" s="205"/>
      <c r="BX989" s="205"/>
      <c r="BY989" s="205"/>
      <c r="BZ989" s="205"/>
      <c r="CA989" s="205"/>
      <c r="CB989" s="205"/>
      <c r="CC989" s="198"/>
      <c r="CD989" s="198"/>
      <c r="CE989" s="198"/>
      <c r="CF989" s="198"/>
      <c r="CG989" s="198"/>
      <c r="CH989" s="198"/>
      <c r="CI989" s="198"/>
      <c r="CJ989" s="198"/>
      <c r="CK989" s="198"/>
      <c r="CL989" s="198"/>
      <c r="CM989" s="198"/>
      <c r="CN989"/>
      <c r="CO989"/>
      <c r="CP989"/>
      <c r="CQ989"/>
      <c r="CR989"/>
      <c r="CS989"/>
      <c r="CT989"/>
      <c r="CU989"/>
      <c r="CV989" s="19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197" customFormat="1" ht="18.75">
      <c r="A990" s="9"/>
      <c r="B990" s="201"/>
      <c r="C990" s="201"/>
      <c r="D990" s="203"/>
      <c r="E990" s="203"/>
      <c r="F990" s="203"/>
      <c r="G990" s="203"/>
      <c r="H990" s="203"/>
      <c r="I990" s="203"/>
      <c r="J990" s="203"/>
      <c r="K990" s="203"/>
      <c r="L990" s="203"/>
      <c r="M990" s="203"/>
      <c r="N990" s="203"/>
      <c r="O990" s="203"/>
      <c r="P990" s="203"/>
      <c r="Q990" s="203"/>
      <c r="R990" s="204"/>
      <c r="S990" s="204"/>
      <c r="T990" s="204"/>
      <c r="U990" s="204"/>
      <c r="V990" s="204"/>
      <c r="W990" s="205"/>
      <c r="X990" s="205"/>
      <c r="Y990" s="205"/>
      <c r="Z990" s="205"/>
      <c r="AA990" s="205"/>
      <c r="AB990" s="205"/>
      <c r="AC990" s="205"/>
      <c r="AD990" s="205"/>
      <c r="AE990" s="205"/>
      <c r="AF990" s="205"/>
      <c r="AG990" s="205"/>
      <c r="AH990" s="206"/>
      <c r="AI990" s="206"/>
      <c r="AJ990" s="205"/>
      <c r="AK990" s="205"/>
      <c r="AL990" s="205"/>
      <c r="AM990" s="205"/>
      <c r="AN990" s="205"/>
      <c r="AO990" s="205"/>
      <c r="AP990" s="205"/>
      <c r="AQ990" s="205"/>
      <c r="AR990" s="205"/>
      <c r="AS990" s="205"/>
      <c r="AT990" s="205"/>
      <c r="AU990" s="205"/>
      <c r="AV990" s="205"/>
      <c r="AW990" s="205"/>
      <c r="AX990" s="205"/>
      <c r="AY990" s="205"/>
      <c r="AZ990" s="205"/>
      <c r="BA990" s="205"/>
      <c r="BB990" s="205"/>
      <c r="BC990" s="205"/>
      <c r="BD990" s="205"/>
      <c r="BE990" s="205"/>
      <c r="BF990" s="205"/>
      <c r="BG990" s="205"/>
      <c r="BH990" s="205"/>
      <c r="BI990" s="205"/>
      <c r="BJ990" s="205"/>
      <c r="BK990" s="205"/>
      <c r="BL990" s="205"/>
      <c r="BM990" s="205"/>
      <c r="BN990" s="205"/>
      <c r="BO990" s="205"/>
      <c r="BP990" s="205"/>
      <c r="BQ990" s="205"/>
      <c r="BR990" s="205"/>
      <c r="BS990" s="205"/>
      <c r="BT990" s="205"/>
      <c r="BU990" s="205"/>
      <c r="BV990" s="205"/>
      <c r="BW990" s="205"/>
      <c r="BX990" s="205"/>
      <c r="BY990" s="205"/>
      <c r="BZ990" s="205"/>
      <c r="CA990" s="205"/>
      <c r="CB990" s="205"/>
      <c r="CC990" s="198"/>
      <c r="CD990" s="198"/>
      <c r="CE990" s="198"/>
      <c r="CF990" s="198"/>
      <c r="CG990" s="198"/>
      <c r="CH990" s="198"/>
      <c r="CI990" s="198"/>
      <c r="CJ990" s="198"/>
      <c r="CK990" s="198"/>
      <c r="CL990" s="198"/>
      <c r="CM990" s="198"/>
      <c r="CN990"/>
      <c r="CO990"/>
      <c r="CP990"/>
      <c r="CQ990"/>
      <c r="CR990"/>
      <c r="CS990"/>
      <c r="CT990"/>
      <c r="CU990"/>
      <c r="CV990" s="199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197" customFormat="1" ht="18.75">
      <c r="A991" s="9"/>
      <c r="B991" s="201"/>
      <c r="C991" s="201"/>
      <c r="D991" s="203"/>
      <c r="E991" s="203"/>
      <c r="F991" s="203"/>
      <c r="G991" s="203"/>
      <c r="H991" s="203"/>
      <c r="I991" s="203"/>
      <c r="J991" s="203"/>
      <c r="K991" s="203"/>
      <c r="L991" s="203"/>
      <c r="M991" s="203"/>
      <c r="N991" s="203"/>
      <c r="O991" s="203"/>
      <c r="P991" s="203"/>
      <c r="Q991" s="203"/>
      <c r="R991" s="204"/>
      <c r="S991" s="204"/>
      <c r="T991" s="204"/>
      <c r="U991" s="204"/>
      <c r="V991" s="204"/>
      <c r="W991" s="205"/>
      <c r="X991" s="205"/>
      <c r="Y991" s="205"/>
      <c r="Z991" s="205"/>
      <c r="AA991" s="205"/>
      <c r="AB991" s="205"/>
      <c r="AC991" s="205"/>
      <c r="AD991" s="205"/>
      <c r="AE991" s="205"/>
      <c r="AF991" s="205"/>
      <c r="AG991" s="205"/>
      <c r="AH991" s="206"/>
      <c r="AI991" s="206"/>
      <c r="AJ991" s="205"/>
      <c r="AK991" s="205"/>
      <c r="AL991" s="205"/>
      <c r="AM991" s="205"/>
      <c r="AN991" s="205"/>
      <c r="AO991" s="205"/>
      <c r="AP991" s="205"/>
      <c r="AQ991" s="205"/>
      <c r="AR991" s="205"/>
      <c r="AS991" s="205"/>
      <c r="AT991" s="205"/>
      <c r="AU991" s="205"/>
      <c r="AV991" s="205"/>
      <c r="AW991" s="205"/>
      <c r="AX991" s="205"/>
      <c r="AY991" s="205"/>
      <c r="AZ991" s="205"/>
      <c r="BA991" s="205"/>
      <c r="BB991" s="205"/>
      <c r="BC991" s="205"/>
      <c r="BD991" s="205"/>
      <c r="BE991" s="205"/>
      <c r="BF991" s="205"/>
      <c r="BG991" s="205"/>
      <c r="BH991" s="205"/>
      <c r="BI991" s="205"/>
      <c r="BJ991" s="205"/>
      <c r="BK991" s="205"/>
      <c r="BL991" s="205"/>
      <c r="BM991" s="205"/>
      <c r="BN991" s="205"/>
      <c r="BO991" s="205"/>
      <c r="BP991" s="205"/>
      <c r="BQ991" s="205"/>
      <c r="BR991" s="205"/>
      <c r="BS991" s="205"/>
      <c r="BT991" s="205"/>
      <c r="BU991" s="205"/>
      <c r="BV991" s="205"/>
      <c r="BW991" s="205"/>
      <c r="BX991" s="205"/>
      <c r="BY991" s="205"/>
      <c r="BZ991" s="205"/>
      <c r="CA991" s="205"/>
      <c r="CB991" s="205"/>
      <c r="CC991" s="198"/>
      <c r="CD991" s="198"/>
      <c r="CE991" s="198"/>
      <c r="CF991" s="198"/>
      <c r="CG991" s="198"/>
      <c r="CH991" s="198"/>
      <c r="CI991" s="198"/>
      <c r="CJ991" s="198"/>
      <c r="CK991" s="198"/>
      <c r="CL991" s="198"/>
      <c r="CM991" s="198"/>
      <c r="CN991"/>
      <c r="CO991"/>
      <c r="CP991"/>
      <c r="CQ991"/>
      <c r="CR991"/>
      <c r="CS991"/>
      <c r="CT991"/>
      <c r="CU991"/>
      <c r="CV991" s="199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197" customFormat="1" ht="18.75">
      <c r="A992" s="9"/>
      <c r="B992" s="201"/>
      <c r="C992" s="201"/>
      <c r="D992" s="203"/>
      <c r="E992" s="203"/>
      <c r="F992" s="203"/>
      <c r="G992" s="203"/>
      <c r="H992" s="203"/>
      <c r="I992" s="203"/>
      <c r="J992" s="203"/>
      <c r="K992" s="203"/>
      <c r="L992" s="203"/>
      <c r="M992" s="203"/>
      <c r="N992" s="203"/>
      <c r="O992" s="203"/>
      <c r="P992" s="203"/>
      <c r="Q992" s="203"/>
      <c r="R992" s="204"/>
      <c r="S992" s="204"/>
      <c r="T992" s="204"/>
      <c r="U992" s="204"/>
      <c r="V992" s="204"/>
      <c r="W992" s="205"/>
      <c r="X992" s="205"/>
      <c r="Y992" s="205"/>
      <c r="Z992" s="205"/>
      <c r="AA992" s="205"/>
      <c r="AB992" s="205"/>
      <c r="AC992" s="205"/>
      <c r="AD992" s="205"/>
      <c r="AE992" s="205"/>
      <c r="AF992" s="205"/>
      <c r="AG992" s="205"/>
      <c r="AH992" s="206"/>
      <c r="AI992" s="206"/>
      <c r="AJ992" s="205"/>
      <c r="AK992" s="205"/>
      <c r="AL992" s="205"/>
      <c r="AM992" s="205"/>
      <c r="AN992" s="205"/>
      <c r="AO992" s="205"/>
      <c r="AP992" s="205"/>
      <c r="AQ992" s="205"/>
      <c r="AR992" s="205"/>
      <c r="AS992" s="205"/>
      <c r="AT992" s="205"/>
      <c r="AU992" s="205"/>
      <c r="AV992" s="205"/>
      <c r="AW992" s="205"/>
      <c r="AX992" s="205"/>
      <c r="AY992" s="205"/>
      <c r="AZ992" s="205"/>
      <c r="BA992" s="205"/>
      <c r="BB992" s="205"/>
      <c r="BC992" s="205"/>
      <c r="BD992" s="205"/>
      <c r="BE992" s="205"/>
      <c r="BF992" s="205"/>
      <c r="BG992" s="205"/>
      <c r="BH992" s="205"/>
      <c r="BI992" s="205"/>
      <c r="BJ992" s="205"/>
      <c r="BK992" s="205"/>
      <c r="BL992" s="205"/>
      <c r="BM992" s="205"/>
      <c r="BN992" s="205"/>
      <c r="BO992" s="205"/>
      <c r="BP992" s="205"/>
      <c r="BQ992" s="205"/>
      <c r="BR992" s="205"/>
      <c r="BS992" s="205"/>
      <c r="BT992" s="205"/>
      <c r="BU992" s="205"/>
      <c r="BV992" s="205"/>
      <c r="BW992" s="205"/>
      <c r="BX992" s="205"/>
      <c r="BY992" s="205"/>
      <c r="BZ992" s="205"/>
      <c r="CA992" s="205"/>
      <c r="CB992" s="205"/>
      <c r="CC992" s="198"/>
      <c r="CD992" s="198"/>
      <c r="CE992" s="198"/>
      <c r="CF992" s="198"/>
      <c r="CG992" s="198"/>
      <c r="CH992" s="198"/>
      <c r="CI992" s="198"/>
      <c r="CJ992" s="198"/>
      <c r="CK992" s="198"/>
      <c r="CL992" s="198"/>
      <c r="CM992" s="198"/>
      <c r="CN992"/>
      <c r="CO992"/>
      <c r="CP992"/>
      <c r="CQ992"/>
      <c r="CR992"/>
      <c r="CS992"/>
      <c r="CT992"/>
      <c r="CU992"/>
      <c r="CV992" s="199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197" customFormat="1" ht="18.75">
      <c r="A993" s="9"/>
      <c r="B993" s="201"/>
      <c r="C993" s="201"/>
      <c r="D993" s="203"/>
      <c r="E993" s="203"/>
      <c r="F993" s="203"/>
      <c r="G993" s="203"/>
      <c r="H993" s="203"/>
      <c r="I993" s="203"/>
      <c r="J993" s="203"/>
      <c r="K993" s="203"/>
      <c r="L993" s="203"/>
      <c r="M993" s="203"/>
      <c r="N993" s="203"/>
      <c r="O993" s="203"/>
      <c r="P993" s="203"/>
      <c r="Q993" s="203"/>
      <c r="R993" s="204"/>
      <c r="S993" s="204"/>
      <c r="T993" s="204"/>
      <c r="U993" s="204"/>
      <c r="V993" s="204"/>
      <c r="W993" s="205"/>
      <c r="X993" s="205"/>
      <c r="Y993" s="205"/>
      <c r="Z993" s="205"/>
      <c r="AA993" s="205"/>
      <c r="AB993" s="205"/>
      <c r="AC993" s="205"/>
      <c r="AD993" s="205"/>
      <c r="AE993" s="205"/>
      <c r="AF993" s="205"/>
      <c r="AG993" s="205"/>
      <c r="AH993" s="206"/>
      <c r="AI993" s="206"/>
      <c r="AJ993" s="205"/>
      <c r="AK993" s="205"/>
      <c r="AL993" s="205"/>
      <c r="AM993" s="205"/>
      <c r="AN993" s="205"/>
      <c r="AO993" s="205"/>
      <c r="AP993" s="205"/>
      <c r="AQ993" s="205"/>
      <c r="AR993" s="205"/>
      <c r="AS993" s="205"/>
      <c r="AT993" s="205"/>
      <c r="AU993" s="205"/>
      <c r="AV993" s="205"/>
      <c r="AW993" s="205"/>
      <c r="AX993" s="205"/>
      <c r="AY993" s="205"/>
      <c r="AZ993" s="205"/>
      <c r="BA993" s="205"/>
      <c r="BB993" s="205"/>
      <c r="BC993" s="205"/>
      <c r="BD993" s="205"/>
      <c r="BE993" s="205"/>
      <c r="BF993" s="205"/>
      <c r="BG993" s="205"/>
      <c r="BH993" s="205"/>
      <c r="BI993" s="205"/>
      <c r="BJ993" s="205"/>
      <c r="BK993" s="205"/>
      <c r="BL993" s="205"/>
      <c r="BM993" s="205"/>
      <c r="BN993" s="205"/>
      <c r="BO993" s="205"/>
      <c r="BP993" s="205"/>
      <c r="BQ993" s="205"/>
      <c r="BR993" s="205"/>
      <c r="BS993" s="205"/>
      <c r="BT993" s="205"/>
      <c r="BU993" s="205"/>
      <c r="BV993" s="205"/>
      <c r="BW993" s="205"/>
      <c r="BX993" s="205"/>
      <c r="BY993" s="205"/>
      <c r="BZ993" s="205"/>
      <c r="CA993" s="205"/>
      <c r="CB993" s="205"/>
      <c r="CC993" s="198"/>
      <c r="CD993" s="198"/>
      <c r="CE993" s="198"/>
      <c r="CF993" s="198"/>
      <c r="CG993" s="198"/>
      <c r="CH993" s="198"/>
      <c r="CI993" s="198"/>
      <c r="CJ993" s="198"/>
      <c r="CK993" s="198"/>
      <c r="CL993" s="198"/>
      <c r="CM993" s="198"/>
      <c r="CN993"/>
      <c r="CO993"/>
      <c r="CP993"/>
      <c r="CQ993"/>
      <c r="CR993"/>
      <c r="CS993"/>
      <c r="CT993"/>
      <c r="CU993"/>
      <c r="CV993" s="199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197" customFormat="1" ht="18.75">
      <c r="A994" s="9"/>
      <c r="B994" s="201"/>
      <c r="C994" s="201"/>
      <c r="D994" s="203"/>
      <c r="E994" s="203"/>
      <c r="F994" s="203"/>
      <c r="G994" s="203"/>
      <c r="H994" s="203"/>
      <c r="I994" s="203"/>
      <c r="J994" s="203"/>
      <c r="K994" s="203"/>
      <c r="L994" s="203"/>
      <c r="M994" s="203"/>
      <c r="N994" s="203"/>
      <c r="O994" s="203"/>
      <c r="P994" s="203"/>
      <c r="Q994" s="203"/>
      <c r="R994" s="204"/>
      <c r="S994" s="204"/>
      <c r="T994" s="204"/>
      <c r="U994" s="204"/>
      <c r="V994" s="204"/>
      <c r="W994" s="205"/>
      <c r="X994" s="205"/>
      <c r="Y994" s="205"/>
      <c r="Z994" s="205"/>
      <c r="AA994" s="205"/>
      <c r="AB994" s="205"/>
      <c r="AC994" s="205"/>
      <c r="AD994" s="205"/>
      <c r="AE994" s="205"/>
      <c r="AF994" s="205"/>
      <c r="AG994" s="205"/>
      <c r="AH994" s="206"/>
      <c r="AI994" s="206"/>
      <c r="AJ994" s="205"/>
      <c r="AK994" s="205"/>
      <c r="AL994" s="205"/>
      <c r="AM994" s="205"/>
      <c r="AN994" s="205"/>
      <c r="AO994" s="205"/>
      <c r="AP994" s="205"/>
      <c r="AQ994" s="205"/>
      <c r="AR994" s="205"/>
      <c r="AS994" s="205"/>
      <c r="AT994" s="205"/>
      <c r="AU994" s="205"/>
      <c r="AV994" s="205"/>
      <c r="AW994" s="205"/>
      <c r="AX994" s="205"/>
      <c r="AY994" s="205"/>
      <c r="AZ994" s="205"/>
      <c r="BA994" s="205"/>
      <c r="BB994" s="205"/>
      <c r="BC994" s="205"/>
      <c r="BD994" s="205"/>
      <c r="BE994" s="205"/>
      <c r="BF994" s="205"/>
      <c r="BG994" s="205"/>
      <c r="BH994" s="205"/>
      <c r="BI994" s="205"/>
      <c r="BJ994" s="205"/>
      <c r="BK994" s="205"/>
      <c r="BL994" s="205"/>
      <c r="BM994" s="205"/>
      <c r="BN994" s="205"/>
      <c r="BO994" s="205"/>
      <c r="BP994" s="205"/>
      <c r="BQ994" s="205"/>
      <c r="BR994" s="205"/>
      <c r="BS994" s="205"/>
      <c r="BT994" s="205"/>
      <c r="BU994" s="205"/>
      <c r="BV994" s="205"/>
      <c r="BW994" s="205"/>
      <c r="BX994" s="205"/>
      <c r="BY994" s="205"/>
      <c r="BZ994" s="205"/>
      <c r="CA994" s="205"/>
      <c r="CB994" s="205"/>
      <c r="CC994" s="198"/>
      <c r="CD994" s="198"/>
      <c r="CE994" s="198"/>
      <c r="CF994" s="198"/>
      <c r="CG994" s="198"/>
      <c r="CH994" s="198"/>
      <c r="CI994" s="198"/>
      <c r="CJ994" s="198"/>
      <c r="CK994" s="198"/>
      <c r="CL994" s="198"/>
      <c r="CM994" s="198"/>
      <c r="CN994"/>
      <c r="CO994"/>
      <c r="CP994"/>
      <c r="CQ994"/>
      <c r="CR994"/>
      <c r="CS994"/>
      <c r="CT994"/>
      <c r="CU994"/>
      <c r="CV994" s="199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197" customFormat="1" ht="18.75">
      <c r="A995" s="9"/>
      <c r="B995" s="201"/>
      <c r="C995" s="201"/>
      <c r="D995" s="203"/>
      <c r="E995" s="203"/>
      <c r="F995" s="203"/>
      <c r="G995" s="203"/>
      <c r="H995" s="203"/>
      <c r="I995" s="203"/>
      <c r="J995" s="203"/>
      <c r="K995" s="203"/>
      <c r="L995" s="203"/>
      <c r="M995" s="203"/>
      <c r="N995" s="203"/>
      <c r="O995" s="203"/>
      <c r="P995" s="203"/>
      <c r="Q995" s="203"/>
      <c r="R995" s="204"/>
      <c r="S995" s="204"/>
      <c r="T995" s="204"/>
      <c r="U995" s="204"/>
      <c r="V995" s="204"/>
      <c r="W995" s="205"/>
      <c r="X995" s="205"/>
      <c r="Y995" s="205"/>
      <c r="Z995" s="205"/>
      <c r="AA995" s="205"/>
      <c r="AB995" s="205"/>
      <c r="AC995" s="205"/>
      <c r="AD995" s="205"/>
      <c r="AE995" s="205"/>
      <c r="AF995" s="205"/>
      <c r="AG995" s="205"/>
      <c r="AH995" s="206"/>
      <c r="AI995" s="206"/>
      <c r="AJ995" s="205"/>
      <c r="AK995" s="205"/>
      <c r="AL995" s="205"/>
      <c r="AM995" s="205"/>
      <c r="AN995" s="205"/>
      <c r="AO995" s="205"/>
      <c r="AP995" s="205"/>
      <c r="AQ995" s="205"/>
      <c r="AR995" s="205"/>
      <c r="AS995" s="205"/>
      <c r="AT995" s="205"/>
      <c r="AU995" s="205"/>
      <c r="AV995" s="205"/>
      <c r="AW995" s="205"/>
      <c r="AX995" s="205"/>
      <c r="AY995" s="205"/>
      <c r="AZ995" s="205"/>
      <c r="BA995" s="205"/>
      <c r="BB995" s="205"/>
      <c r="BC995" s="205"/>
      <c r="BD995" s="205"/>
      <c r="BE995" s="205"/>
      <c r="BF995" s="205"/>
      <c r="BG995" s="205"/>
      <c r="BH995" s="205"/>
      <c r="BI995" s="205"/>
      <c r="BJ995" s="205"/>
      <c r="BK995" s="205"/>
      <c r="BL995" s="205"/>
      <c r="BM995" s="205"/>
      <c r="BN995" s="205"/>
      <c r="BO995" s="205"/>
      <c r="BP995" s="205"/>
      <c r="BQ995" s="205"/>
      <c r="BR995" s="205"/>
      <c r="BS995" s="205"/>
      <c r="BT995" s="205"/>
      <c r="BU995" s="205"/>
      <c r="BV995" s="205"/>
      <c r="BW995" s="205"/>
      <c r="BX995" s="205"/>
      <c r="BY995" s="205"/>
      <c r="BZ995" s="205"/>
      <c r="CA995" s="205"/>
      <c r="CB995" s="205"/>
      <c r="CC995" s="198"/>
      <c r="CD995" s="198"/>
      <c r="CE995" s="198"/>
      <c r="CF995" s="198"/>
      <c r="CG995" s="198"/>
      <c r="CH995" s="198"/>
      <c r="CI995" s="198"/>
      <c r="CJ995" s="198"/>
      <c r="CK995" s="198"/>
      <c r="CL995" s="198"/>
      <c r="CM995" s="198"/>
      <c r="CN995"/>
      <c r="CO995"/>
      <c r="CP995"/>
      <c r="CQ995"/>
      <c r="CR995"/>
      <c r="CS995"/>
      <c r="CT995"/>
      <c r="CU995"/>
      <c r="CV995" s="199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197" customFormat="1" ht="18.75">
      <c r="A996" s="9"/>
      <c r="B996" s="201"/>
      <c r="C996" s="201"/>
      <c r="D996" s="203"/>
      <c r="E996" s="203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4"/>
      <c r="S996" s="204"/>
      <c r="T996" s="204"/>
      <c r="U996" s="204"/>
      <c r="V996" s="204"/>
      <c r="W996" s="205"/>
      <c r="X996" s="205"/>
      <c r="Y996" s="205"/>
      <c r="Z996" s="205"/>
      <c r="AA996" s="205"/>
      <c r="AB996" s="205"/>
      <c r="AC996" s="205"/>
      <c r="AD996" s="205"/>
      <c r="AE996" s="205"/>
      <c r="AF996" s="205"/>
      <c r="AG996" s="205"/>
      <c r="AH996" s="206"/>
      <c r="AI996" s="206"/>
      <c r="AJ996" s="205"/>
      <c r="AK996" s="205"/>
      <c r="AL996" s="205"/>
      <c r="AM996" s="205"/>
      <c r="AN996" s="205"/>
      <c r="AO996" s="205"/>
      <c r="AP996" s="205"/>
      <c r="AQ996" s="205"/>
      <c r="AR996" s="205"/>
      <c r="AS996" s="205"/>
      <c r="AT996" s="205"/>
      <c r="AU996" s="205"/>
      <c r="AV996" s="205"/>
      <c r="AW996" s="205"/>
      <c r="AX996" s="205"/>
      <c r="AY996" s="205"/>
      <c r="AZ996" s="205"/>
      <c r="BA996" s="205"/>
      <c r="BB996" s="205"/>
      <c r="BC996" s="205"/>
      <c r="BD996" s="205"/>
      <c r="BE996" s="205"/>
      <c r="BF996" s="205"/>
      <c r="BG996" s="205"/>
      <c r="BH996" s="205"/>
      <c r="BI996" s="205"/>
      <c r="BJ996" s="205"/>
      <c r="BK996" s="205"/>
      <c r="BL996" s="205"/>
      <c r="BM996" s="205"/>
      <c r="BN996" s="205"/>
      <c r="BO996" s="205"/>
      <c r="BP996" s="205"/>
      <c r="BQ996" s="205"/>
      <c r="BR996" s="205"/>
      <c r="BS996" s="205"/>
      <c r="BT996" s="205"/>
      <c r="BU996" s="205"/>
      <c r="BV996" s="205"/>
      <c r="BW996" s="205"/>
      <c r="BX996" s="205"/>
      <c r="BY996" s="205"/>
      <c r="BZ996" s="205"/>
      <c r="CA996" s="205"/>
      <c r="CB996" s="205"/>
      <c r="CC996" s="198"/>
      <c r="CD996" s="198"/>
      <c r="CE996" s="198"/>
      <c r="CF996" s="198"/>
      <c r="CG996" s="198"/>
      <c r="CH996" s="198"/>
      <c r="CI996" s="198"/>
      <c r="CJ996" s="198"/>
      <c r="CK996" s="198"/>
      <c r="CL996" s="198"/>
      <c r="CM996" s="198"/>
      <c r="CN996"/>
      <c r="CO996"/>
      <c r="CP996"/>
      <c r="CQ996"/>
      <c r="CR996"/>
      <c r="CS996"/>
      <c r="CT996"/>
      <c r="CU996"/>
      <c r="CV996" s="199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197" customFormat="1" ht="18.75">
      <c r="A997" s="9"/>
      <c r="B997" s="201"/>
      <c r="C997" s="201"/>
      <c r="D997" s="203"/>
      <c r="E997" s="203"/>
      <c r="F997" s="203"/>
      <c r="G997" s="203"/>
      <c r="H997" s="203"/>
      <c r="I997" s="203"/>
      <c r="J997" s="203"/>
      <c r="K997" s="203"/>
      <c r="L997" s="203"/>
      <c r="M997" s="203"/>
      <c r="N997" s="203"/>
      <c r="O997" s="203"/>
      <c r="P997" s="203"/>
      <c r="Q997" s="203"/>
      <c r="R997" s="204"/>
      <c r="S997" s="204"/>
      <c r="T997" s="204"/>
      <c r="U997" s="204"/>
      <c r="V997" s="204"/>
      <c r="W997" s="205"/>
      <c r="X997" s="205"/>
      <c r="Y997" s="205"/>
      <c r="Z997" s="205"/>
      <c r="AA997" s="205"/>
      <c r="AB997" s="205"/>
      <c r="AC997" s="205"/>
      <c r="AD997" s="205"/>
      <c r="AE997" s="205"/>
      <c r="AF997" s="205"/>
      <c r="AG997" s="205"/>
      <c r="AH997" s="206"/>
      <c r="AI997" s="206"/>
      <c r="AJ997" s="205"/>
      <c r="AK997" s="205"/>
      <c r="AL997" s="205"/>
      <c r="AM997" s="205"/>
      <c r="AN997" s="205"/>
      <c r="AO997" s="205"/>
      <c r="AP997" s="205"/>
      <c r="AQ997" s="205"/>
      <c r="AR997" s="205"/>
      <c r="AS997" s="205"/>
      <c r="AT997" s="205"/>
      <c r="AU997" s="205"/>
      <c r="AV997" s="205"/>
      <c r="AW997" s="205"/>
      <c r="AX997" s="205"/>
      <c r="AY997" s="205"/>
      <c r="AZ997" s="205"/>
      <c r="BA997" s="205"/>
      <c r="BB997" s="205"/>
      <c r="BC997" s="205"/>
      <c r="BD997" s="205"/>
      <c r="BE997" s="205"/>
      <c r="BF997" s="205"/>
      <c r="BG997" s="205"/>
      <c r="BH997" s="205"/>
      <c r="BI997" s="205"/>
      <c r="BJ997" s="205"/>
      <c r="BK997" s="205"/>
      <c r="BL997" s="205"/>
      <c r="BM997" s="205"/>
      <c r="BN997" s="205"/>
      <c r="BO997" s="205"/>
      <c r="BP997" s="205"/>
      <c r="BQ997" s="205"/>
      <c r="BR997" s="205"/>
      <c r="BS997" s="205"/>
      <c r="BT997" s="205"/>
      <c r="BU997" s="205"/>
      <c r="BV997" s="205"/>
      <c r="BW997" s="205"/>
      <c r="BX997" s="205"/>
      <c r="BY997" s="205"/>
      <c r="BZ997" s="205"/>
      <c r="CA997" s="205"/>
      <c r="CB997" s="205"/>
      <c r="CC997" s="198"/>
      <c r="CD997" s="198"/>
      <c r="CE997" s="198"/>
      <c r="CF997" s="198"/>
      <c r="CG997" s="198"/>
      <c r="CH997" s="198"/>
      <c r="CI997" s="198"/>
      <c r="CJ997" s="198"/>
      <c r="CK997" s="198"/>
      <c r="CL997" s="198"/>
      <c r="CM997" s="198"/>
      <c r="CN997"/>
      <c r="CO997"/>
      <c r="CP997"/>
      <c r="CQ997"/>
      <c r="CR997"/>
      <c r="CS997"/>
      <c r="CT997"/>
      <c r="CU997"/>
      <c r="CV997" s="199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197" customFormat="1" ht="18.75">
      <c r="A998" s="9"/>
      <c r="B998" s="201"/>
      <c r="C998" s="201"/>
      <c r="D998" s="203"/>
      <c r="E998" s="203"/>
      <c r="F998" s="203"/>
      <c r="G998" s="203"/>
      <c r="H998" s="203"/>
      <c r="I998" s="203"/>
      <c r="J998" s="203"/>
      <c r="K998" s="203"/>
      <c r="L998" s="203"/>
      <c r="M998" s="203"/>
      <c r="N998" s="203"/>
      <c r="O998" s="203"/>
      <c r="P998" s="203"/>
      <c r="Q998" s="203"/>
      <c r="R998" s="204"/>
      <c r="S998" s="204"/>
      <c r="T998" s="204"/>
      <c r="U998" s="204"/>
      <c r="V998" s="204"/>
      <c r="W998" s="205"/>
      <c r="X998" s="205"/>
      <c r="Y998" s="205"/>
      <c r="Z998" s="205"/>
      <c r="AA998" s="205"/>
      <c r="AB998" s="205"/>
      <c r="AC998" s="205"/>
      <c r="AD998" s="205"/>
      <c r="AE998" s="205"/>
      <c r="AF998" s="205"/>
      <c r="AG998" s="205"/>
      <c r="AH998" s="206"/>
      <c r="AI998" s="206"/>
      <c r="AJ998" s="205"/>
      <c r="AK998" s="205"/>
      <c r="AL998" s="205"/>
      <c r="AM998" s="205"/>
      <c r="AN998" s="205"/>
      <c r="AO998" s="205"/>
      <c r="AP998" s="205"/>
      <c r="AQ998" s="205"/>
      <c r="AR998" s="205"/>
      <c r="AS998" s="205"/>
      <c r="AT998" s="205"/>
      <c r="AU998" s="205"/>
      <c r="AV998" s="205"/>
      <c r="AW998" s="205"/>
      <c r="AX998" s="205"/>
      <c r="AY998" s="205"/>
      <c r="AZ998" s="205"/>
      <c r="BA998" s="205"/>
      <c r="BB998" s="205"/>
      <c r="BC998" s="205"/>
      <c r="BD998" s="205"/>
      <c r="BE998" s="205"/>
      <c r="BF998" s="205"/>
      <c r="BG998" s="205"/>
      <c r="BH998" s="205"/>
      <c r="BI998" s="205"/>
      <c r="BJ998" s="205"/>
      <c r="BK998" s="205"/>
      <c r="BL998" s="205"/>
      <c r="BM998" s="205"/>
      <c r="BN998" s="205"/>
      <c r="BO998" s="205"/>
      <c r="BP998" s="205"/>
      <c r="BQ998" s="205"/>
      <c r="BR998" s="205"/>
      <c r="BS998" s="205"/>
      <c r="BT998" s="205"/>
      <c r="BU998" s="205"/>
      <c r="BV998" s="205"/>
      <c r="BW998" s="205"/>
      <c r="BX998" s="205"/>
      <c r="BY998" s="205"/>
      <c r="BZ998" s="205"/>
      <c r="CA998" s="205"/>
      <c r="CB998" s="205"/>
      <c r="CC998" s="198"/>
      <c r="CD998" s="198"/>
      <c r="CE998" s="198"/>
      <c r="CF998" s="198"/>
      <c r="CG998" s="198"/>
      <c r="CH998" s="198"/>
      <c r="CI998" s="198"/>
      <c r="CJ998" s="198"/>
      <c r="CK998" s="198"/>
      <c r="CL998" s="198"/>
      <c r="CM998" s="198"/>
      <c r="CN998"/>
      <c r="CO998"/>
      <c r="CP998"/>
      <c r="CQ998"/>
      <c r="CR998"/>
      <c r="CS998"/>
      <c r="CT998"/>
      <c r="CU998"/>
      <c r="CV998" s="199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197" customFormat="1" ht="18.75">
      <c r="A999" s="9"/>
      <c r="B999" s="201"/>
      <c r="C999" s="201"/>
      <c r="D999" s="203"/>
      <c r="E999" s="203"/>
      <c r="F999" s="203"/>
      <c r="G999" s="203"/>
      <c r="H999" s="203"/>
      <c r="I999" s="203"/>
      <c r="J999" s="203"/>
      <c r="K999" s="203"/>
      <c r="L999" s="203"/>
      <c r="M999" s="203"/>
      <c r="N999" s="203"/>
      <c r="O999" s="203"/>
      <c r="P999" s="203"/>
      <c r="Q999" s="203"/>
      <c r="R999" s="204"/>
      <c r="S999" s="204"/>
      <c r="T999" s="204"/>
      <c r="U999" s="204"/>
      <c r="V999" s="204"/>
      <c r="W999" s="205"/>
      <c r="X999" s="205"/>
      <c r="Y999" s="205"/>
      <c r="Z999" s="205"/>
      <c r="AA999" s="205"/>
      <c r="AB999" s="205"/>
      <c r="AC999" s="205"/>
      <c r="AD999" s="205"/>
      <c r="AE999" s="205"/>
      <c r="AF999" s="205"/>
      <c r="AG999" s="205"/>
      <c r="AH999" s="206"/>
      <c r="AI999" s="206"/>
      <c r="AJ999" s="205"/>
      <c r="AK999" s="205"/>
      <c r="AL999" s="205"/>
      <c r="AM999" s="205"/>
      <c r="AN999" s="205"/>
      <c r="AO999" s="205"/>
      <c r="AP999" s="205"/>
      <c r="AQ999" s="205"/>
      <c r="AR999" s="205"/>
      <c r="AS999" s="205"/>
      <c r="AT999" s="205"/>
      <c r="AU999" s="205"/>
      <c r="AV999" s="205"/>
      <c r="AW999" s="205"/>
      <c r="AX999" s="205"/>
      <c r="AY999" s="205"/>
      <c r="AZ999" s="205"/>
      <c r="BA999" s="205"/>
      <c r="BB999" s="205"/>
      <c r="BC999" s="205"/>
      <c r="BD999" s="205"/>
      <c r="BE999" s="205"/>
      <c r="BF999" s="205"/>
      <c r="BG999" s="205"/>
      <c r="BH999" s="205"/>
      <c r="BI999" s="205"/>
      <c r="BJ999" s="205"/>
      <c r="BK999" s="205"/>
      <c r="BL999" s="205"/>
      <c r="BM999" s="205"/>
      <c r="BN999" s="205"/>
      <c r="BO999" s="205"/>
      <c r="BP999" s="205"/>
      <c r="BQ999" s="205"/>
      <c r="BR999" s="205"/>
      <c r="BS999" s="205"/>
      <c r="BT999" s="205"/>
      <c r="BU999" s="205"/>
      <c r="BV999" s="205"/>
      <c r="BW999" s="205"/>
      <c r="BX999" s="205"/>
      <c r="BY999" s="205"/>
      <c r="BZ999" s="205"/>
      <c r="CA999" s="205"/>
      <c r="CB999" s="205"/>
      <c r="CC999" s="198"/>
      <c r="CD999" s="198"/>
      <c r="CE999" s="198"/>
      <c r="CF999" s="198"/>
      <c r="CG999" s="198"/>
      <c r="CH999" s="198"/>
      <c r="CI999" s="198"/>
      <c r="CJ999" s="198"/>
      <c r="CK999" s="198"/>
      <c r="CL999" s="198"/>
      <c r="CM999" s="198"/>
      <c r="CN999"/>
      <c r="CO999"/>
      <c r="CP999"/>
      <c r="CQ999"/>
      <c r="CR999"/>
      <c r="CS999"/>
      <c r="CT999"/>
      <c r="CU999"/>
      <c r="CV999" s="1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197" customFormat="1" ht="18.75">
      <c r="A1000" s="9"/>
      <c r="B1000" s="201"/>
      <c r="C1000" s="201"/>
      <c r="D1000" s="203"/>
      <c r="E1000" s="203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  <c r="Q1000" s="203"/>
      <c r="R1000" s="204"/>
      <c r="S1000" s="204"/>
      <c r="T1000" s="204"/>
      <c r="U1000" s="204"/>
      <c r="V1000" s="204"/>
      <c r="W1000" s="205"/>
      <c r="X1000" s="205"/>
      <c r="Y1000" s="205"/>
      <c r="Z1000" s="205"/>
      <c r="AA1000" s="205"/>
      <c r="AB1000" s="205"/>
      <c r="AC1000" s="205"/>
      <c r="AD1000" s="205"/>
      <c r="AE1000" s="205"/>
      <c r="AF1000" s="205"/>
      <c r="AG1000" s="205"/>
      <c r="AH1000" s="206"/>
      <c r="AI1000" s="206"/>
      <c r="AJ1000" s="205"/>
      <c r="AK1000" s="205"/>
      <c r="AL1000" s="205"/>
      <c r="AM1000" s="205"/>
      <c r="AN1000" s="205"/>
      <c r="AO1000" s="205"/>
      <c r="AP1000" s="205"/>
      <c r="AQ1000" s="205"/>
      <c r="AR1000" s="205"/>
      <c r="AS1000" s="205"/>
      <c r="AT1000" s="205"/>
      <c r="AU1000" s="205"/>
      <c r="AV1000" s="205"/>
      <c r="AW1000" s="205"/>
      <c r="AX1000" s="205"/>
      <c r="AY1000" s="205"/>
      <c r="AZ1000" s="205"/>
      <c r="BA1000" s="205"/>
      <c r="BB1000" s="205"/>
      <c r="BC1000" s="205"/>
      <c r="BD1000" s="205"/>
      <c r="BE1000" s="205"/>
      <c r="BF1000" s="205"/>
      <c r="BG1000" s="205"/>
      <c r="BH1000" s="205"/>
      <c r="BI1000" s="205"/>
      <c r="BJ1000" s="205"/>
      <c r="BK1000" s="205"/>
      <c r="BL1000" s="205"/>
      <c r="BM1000" s="205"/>
      <c r="BN1000" s="205"/>
      <c r="BO1000" s="205"/>
      <c r="BP1000" s="205"/>
      <c r="BQ1000" s="205"/>
      <c r="BR1000" s="205"/>
      <c r="BS1000" s="205"/>
      <c r="BT1000" s="205"/>
      <c r="BU1000" s="205"/>
      <c r="BV1000" s="205"/>
      <c r="BW1000" s="205"/>
      <c r="BX1000" s="205"/>
      <c r="BY1000" s="205"/>
      <c r="BZ1000" s="205"/>
      <c r="CA1000" s="205"/>
      <c r="CB1000" s="205"/>
      <c r="CC1000" s="198"/>
      <c r="CD1000" s="198"/>
      <c r="CE1000" s="198"/>
      <c r="CF1000" s="198"/>
      <c r="CG1000" s="198"/>
      <c r="CH1000" s="198"/>
      <c r="CI1000" s="198"/>
      <c r="CJ1000" s="198"/>
      <c r="CK1000" s="198"/>
      <c r="CL1000" s="198"/>
      <c r="CM1000" s="198"/>
      <c r="CN1000"/>
      <c r="CO1000"/>
      <c r="CP1000"/>
      <c r="CQ1000"/>
      <c r="CR1000"/>
      <c r="CS1000"/>
      <c r="CT1000"/>
      <c r="CU1000"/>
      <c r="CV1000" s="199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197" customFormat="1" ht="18.75">
      <c r="A1001" s="9"/>
      <c r="B1001" s="201"/>
      <c r="C1001" s="201"/>
      <c r="D1001" s="203"/>
      <c r="E1001" s="203"/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  <c r="Q1001" s="203"/>
      <c r="R1001" s="204"/>
      <c r="S1001" s="204"/>
      <c r="T1001" s="204"/>
      <c r="U1001" s="204"/>
      <c r="V1001" s="204"/>
      <c r="W1001" s="205"/>
      <c r="X1001" s="205"/>
      <c r="Y1001" s="205"/>
      <c r="Z1001" s="205"/>
      <c r="AA1001" s="205"/>
      <c r="AB1001" s="205"/>
      <c r="AC1001" s="205"/>
      <c r="AD1001" s="205"/>
      <c r="AE1001" s="205"/>
      <c r="AF1001" s="205"/>
      <c r="AG1001" s="205"/>
      <c r="AH1001" s="206"/>
      <c r="AI1001" s="206"/>
      <c r="AJ1001" s="205"/>
      <c r="AK1001" s="205"/>
      <c r="AL1001" s="205"/>
      <c r="AM1001" s="205"/>
      <c r="AN1001" s="205"/>
      <c r="AO1001" s="205"/>
      <c r="AP1001" s="205"/>
      <c r="AQ1001" s="205"/>
      <c r="AR1001" s="205"/>
      <c r="AS1001" s="205"/>
      <c r="AT1001" s="205"/>
      <c r="AU1001" s="205"/>
      <c r="AV1001" s="205"/>
      <c r="AW1001" s="205"/>
      <c r="AX1001" s="205"/>
      <c r="AY1001" s="205"/>
      <c r="AZ1001" s="205"/>
      <c r="BA1001" s="205"/>
      <c r="BB1001" s="205"/>
      <c r="BC1001" s="205"/>
      <c r="BD1001" s="205"/>
      <c r="BE1001" s="205"/>
      <c r="BF1001" s="205"/>
      <c r="BG1001" s="205"/>
      <c r="BH1001" s="205"/>
      <c r="BI1001" s="205"/>
      <c r="BJ1001" s="205"/>
      <c r="BK1001" s="205"/>
      <c r="BL1001" s="205"/>
      <c r="BM1001" s="205"/>
      <c r="BN1001" s="205"/>
      <c r="BO1001" s="205"/>
      <c r="BP1001" s="205"/>
      <c r="BQ1001" s="205"/>
      <c r="BR1001" s="205"/>
      <c r="BS1001" s="205"/>
      <c r="BT1001" s="205"/>
      <c r="BU1001" s="205"/>
      <c r="BV1001" s="205"/>
      <c r="BW1001" s="205"/>
      <c r="BX1001" s="205"/>
      <c r="BY1001" s="205"/>
      <c r="BZ1001" s="205"/>
      <c r="CA1001" s="205"/>
      <c r="CB1001" s="205"/>
      <c r="CC1001" s="198"/>
      <c r="CD1001" s="198"/>
      <c r="CE1001" s="198"/>
      <c r="CF1001" s="198"/>
      <c r="CG1001" s="198"/>
      <c r="CH1001" s="198"/>
      <c r="CI1001" s="198"/>
      <c r="CJ1001" s="198"/>
      <c r="CK1001" s="198"/>
      <c r="CL1001" s="198"/>
      <c r="CM1001" s="198"/>
      <c r="CN1001"/>
      <c r="CO1001"/>
      <c r="CP1001"/>
      <c r="CQ1001"/>
      <c r="CR1001"/>
      <c r="CS1001"/>
      <c r="CT1001"/>
      <c r="CU1001"/>
      <c r="CV1001" s="199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197" customFormat="1" ht="18.75">
      <c r="A1002" s="9"/>
      <c r="B1002" s="201"/>
      <c r="C1002" s="201"/>
      <c r="D1002" s="203"/>
      <c r="E1002" s="203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  <c r="Q1002" s="203"/>
      <c r="R1002" s="204"/>
      <c r="S1002" s="204"/>
      <c r="T1002" s="204"/>
      <c r="U1002" s="204"/>
      <c r="V1002" s="204"/>
      <c r="W1002" s="205"/>
      <c r="X1002" s="205"/>
      <c r="Y1002" s="205"/>
      <c r="Z1002" s="205"/>
      <c r="AA1002" s="205"/>
      <c r="AB1002" s="205"/>
      <c r="AC1002" s="205"/>
      <c r="AD1002" s="205"/>
      <c r="AE1002" s="205"/>
      <c r="AF1002" s="205"/>
      <c r="AG1002" s="205"/>
      <c r="AH1002" s="206"/>
      <c r="AI1002" s="206"/>
      <c r="AJ1002" s="205"/>
      <c r="AK1002" s="205"/>
      <c r="AL1002" s="205"/>
      <c r="AM1002" s="205"/>
      <c r="AN1002" s="205"/>
      <c r="AO1002" s="205"/>
      <c r="AP1002" s="205"/>
      <c r="AQ1002" s="205"/>
      <c r="AR1002" s="205"/>
      <c r="AS1002" s="205"/>
      <c r="AT1002" s="205"/>
      <c r="AU1002" s="205"/>
      <c r="AV1002" s="205"/>
      <c r="AW1002" s="205"/>
      <c r="AX1002" s="205"/>
      <c r="AY1002" s="205"/>
      <c r="AZ1002" s="205"/>
      <c r="BA1002" s="205"/>
      <c r="BB1002" s="205"/>
      <c r="BC1002" s="205"/>
      <c r="BD1002" s="205"/>
      <c r="BE1002" s="205"/>
      <c r="BF1002" s="205"/>
      <c r="BG1002" s="205"/>
      <c r="BH1002" s="205"/>
      <c r="BI1002" s="205"/>
      <c r="BJ1002" s="205"/>
      <c r="BK1002" s="205"/>
      <c r="BL1002" s="205"/>
      <c r="BM1002" s="205"/>
      <c r="BN1002" s="205"/>
      <c r="BO1002" s="205"/>
      <c r="BP1002" s="205"/>
      <c r="BQ1002" s="205"/>
      <c r="BR1002" s="205"/>
      <c r="BS1002" s="205"/>
      <c r="BT1002" s="205"/>
      <c r="BU1002" s="205"/>
      <c r="BV1002" s="205"/>
      <c r="BW1002" s="205"/>
      <c r="BX1002" s="205"/>
      <c r="BY1002" s="205"/>
      <c r="BZ1002" s="205"/>
      <c r="CA1002" s="205"/>
      <c r="CB1002" s="205"/>
      <c r="CC1002" s="198"/>
      <c r="CD1002" s="198"/>
      <c r="CE1002" s="198"/>
      <c r="CF1002" s="198"/>
      <c r="CG1002" s="198"/>
      <c r="CH1002" s="198"/>
      <c r="CI1002" s="198"/>
      <c r="CJ1002" s="198"/>
      <c r="CK1002" s="198"/>
      <c r="CL1002" s="198"/>
      <c r="CM1002" s="198"/>
      <c r="CN1002"/>
      <c r="CO1002"/>
      <c r="CP1002"/>
      <c r="CQ1002"/>
      <c r="CR1002"/>
      <c r="CS1002"/>
      <c r="CT1002"/>
      <c r="CU1002"/>
      <c r="CV1002" s="199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197" customFormat="1" ht="18.75">
      <c r="A1003" s="9"/>
      <c r="B1003" s="201"/>
      <c r="C1003" s="201"/>
      <c r="D1003" s="203"/>
      <c r="E1003" s="203"/>
      <c r="F1003" s="203"/>
      <c r="G1003" s="203"/>
      <c r="H1003" s="203"/>
      <c r="I1003" s="203"/>
      <c r="J1003" s="203"/>
      <c r="K1003" s="203"/>
      <c r="L1003" s="203"/>
      <c r="M1003" s="203"/>
      <c r="N1003" s="203"/>
      <c r="O1003" s="203"/>
      <c r="P1003" s="203"/>
      <c r="Q1003" s="203"/>
      <c r="R1003" s="204"/>
      <c r="S1003" s="204"/>
      <c r="T1003" s="204"/>
      <c r="U1003" s="204"/>
      <c r="V1003" s="204"/>
      <c r="W1003" s="205"/>
      <c r="X1003" s="205"/>
      <c r="Y1003" s="205"/>
      <c r="Z1003" s="205"/>
      <c r="AA1003" s="205"/>
      <c r="AB1003" s="205"/>
      <c r="AC1003" s="205"/>
      <c r="AD1003" s="205"/>
      <c r="AE1003" s="205"/>
      <c r="AF1003" s="205"/>
      <c r="AG1003" s="205"/>
      <c r="AH1003" s="206"/>
      <c r="AI1003" s="206"/>
      <c r="AJ1003" s="205"/>
      <c r="AK1003" s="205"/>
      <c r="AL1003" s="205"/>
      <c r="AM1003" s="205"/>
      <c r="AN1003" s="205"/>
      <c r="AO1003" s="205"/>
      <c r="AP1003" s="205"/>
      <c r="AQ1003" s="205"/>
      <c r="AR1003" s="205"/>
      <c r="AS1003" s="205"/>
      <c r="AT1003" s="205"/>
      <c r="AU1003" s="205"/>
      <c r="AV1003" s="205"/>
      <c r="AW1003" s="205"/>
      <c r="AX1003" s="205"/>
      <c r="AY1003" s="205"/>
      <c r="AZ1003" s="205"/>
      <c r="BA1003" s="205"/>
      <c r="BB1003" s="205"/>
      <c r="BC1003" s="205"/>
      <c r="BD1003" s="205"/>
      <c r="BE1003" s="205"/>
      <c r="BF1003" s="205"/>
      <c r="BG1003" s="205"/>
      <c r="BH1003" s="205"/>
      <c r="BI1003" s="205"/>
      <c r="BJ1003" s="205"/>
      <c r="BK1003" s="205"/>
      <c r="BL1003" s="205"/>
      <c r="BM1003" s="205"/>
      <c r="BN1003" s="205"/>
      <c r="BO1003" s="205"/>
      <c r="BP1003" s="205"/>
      <c r="BQ1003" s="205"/>
      <c r="BR1003" s="205"/>
      <c r="BS1003" s="205"/>
      <c r="BT1003" s="205"/>
      <c r="BU1003" s="205"/>
      <c r="BV1003" s="205"/>
      <c r="BW1003" s="205"/>
      <c r="BX1003" s="205"/>
      <c r="BY1003" s="205"/>
      <c r="BZ1003" s="205"/>
      <c r="CA1003" s="205"/>
      <c r="CB1003" s="205"/>
      <c r="CC1003" s="198"/>
      <c r="CD1003" s="198"/>
      <c r="CE1003" s="198"/>
      <c r="CF1003" s="198"/>
      <c r="CG1003" s="198"/>
      <c r="CH1003" s="198"/>
      <c r="CI1003" s="198"/>
      <c r="CJ1003" s="198"/>
      <c r="CK1003" s="198"/>
      <c r="CL1003" s="198"/>
      <c r="CM1003" s="198"/>
      <c r="CN1003"/>
      <c r="CO1003"/>
      <c r="CP1003"/>
      <c r="CQ1003"/>
      <c r="CR1003"/>
      <c r="CS1003"/>
      <c r="CT1003"/>
      <c r="CU1003"/>
      <c r="CV1003" s="199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197" customFormat="1" ht="18.75">
      <c r="A1004" s="9"/>
      <c r="B1004" s="201"/>
      <c r="C1004" s="201"/>
      <c r="D1004" s="203"/>
      <c r="E1004" s="203"/>
      <c r="F1004" s="203"/>
      <c r="G1004" s="203"/>
      <c r="H1004" s="203"/>
      <c r="I1004" s="203"/>
      <c r="J1004" s="203"/>
      <c r="K1004" s="203"/>
      <c r="L1004" s="203"/>
      <c r="M1004" s="203"/>
      <c r="N1004" s="203"/>
      <c r="O1004" s="203"/>
      <c r="P1004" s="203"/>
      <c r="Q1004" s="203"/>
      <c r="R1004" s="204"/>
      <c r="S1004" s="204"/>
      <c r="T1004" s="204"/>
      <c r="U1004" s="204"/>
      <c r="V1004" s="204"/>
      <c r="W1004" s="205"/>
      <c r="X1004" s="205"/>
      <c r="Y1004" s="205"/>
      <c r="Z1004" s="205"/>
      <c r="AA1004" s="205"/>
      <c r="AB1004" s="205"/>
      <c r="AC1004" s="205"/>
      <c r="AD1004" s="205"/>
      <c r="AE1004" s="205"/>
      <c r="AF1004" s="205"/>
      <c r="AG1004" s="205"/>
      <c r="AH1004" s="206"/>
      <c r="AI1004" s="206"/>
      <c r="AJ1004" s="205"/>
      <c r="AK1004" s="205"/>
      <c r="AL1004" s="205"/>
      <c r="AM1004" s="205"/>
      <c r="AN1004" s="205"/>
      <c r="AO1004" s="205"/>
      <c r="AP1004" s="205"/>
      <c r="AQ1004" s="205"/>
      <c r="AR1004" s="205"/>
      <c r="AS1004" s="205"/>
      <c r="AT1004" s="205"/>
      <c r="AU1004" s="205"/>
      <c r="AV1004" s="205"/>
      <c r="AW1004" s="205"/>
      <c r="AX1004" s="205"/>
      <c r="AY1004" s="205"/>
      <c r="AZ1004" s="205"/>
      <c r="BA1004" s="205"/>
      <c r="BB1004" s="205"/>
      <c r="BC1004" s="205"/>
      <c r="BD1004" s="205"/>
      <c r="BE1004" s="205"/>
      <c r="BF1004" s="205"/>
      <c r="BG1004" s="205"/>
      <c r="BH1004" s="205"/>
      <c r="BI1004" s="205"/>
      <c r="BJ1004" s="205"/>
      <c r="BK1004" s="205"/>
      <c r="BL1004" s="205"/>
      <c r="BM1004" s="205"/>
      <c r="BN1004" s="205"/>
      <c r="BO1004" s="205"/>
      <c r="BP1004" s="205"/>
      <c r="BQ1004" s="205"/>
      <c r="BR1004" s="205"/>
      <c r="BS1004" s="205"/>
      <c r="BT1004" s="205"/>
      <c r="BU1004" s="205"/>
      <c r="BV1004" s="205"/>
      <c r="BW1004" s="205"/>
      <c r="BX1004" s="205"/>
      <c r="BY1004" s="205"/>
      <c r="BZ1004" s="205"/>
      <c r="CA1004" s="205"/>
      <c r="CB1004" s="205"/>
      <c r="CC1004" s="198"/>
      <c r="CD1004" s="198"/>
      <c r="CE1004" s="198"/>
      <c r="CF1004" s="198"/>
      <c r="CG1004" s="198"/>
      <c r="CH1004" s="198"/>
      <c r="CI1004" s="198"/>
      <c r="CJ1004" s="198"/>
      <c r="CK1004" s="198"/>
      <c r="CL1004" s="198"/>
      <c r="CM1004" s="198"/>
      <c r="CN1004"/>
      <c r="CO1004"/>
      <c r="CP1004"/>
      <c r="CQ1004"/>
      <c r="CR1004"/>
      <c r="CS1004"/>
      <c r="CT1004"/>
      <c r="CU1004"/>
      <c r="CV1004" s="199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197" customFormat="1" ht="18.75">
      <c r="A1005" s="9"/>
      <c r="B1005" s="201"/>
      <c r="C1005" s="201"/>
      <c r="D1005" s="203"/>
      <c r="E1005" s="203"/>
      <c r="F1005" s="203"/>
      <c r="G1005" s="203"/>
      <c r="H1005" s="203"/>
      <c r="I1005" s="203"/>
      <c r="J1005" s="203"/>
      <c r="K1005" s="203"/>
      <c r="L1005" s="203"/>
      <c r="M1005" s="203"/>
      <c r="N1005" s="203"/>
      <c r="O1005" s="203"/>
      <c r="P1005" s="203"/>
      <c r="Q1005" s="203"/>
      <c r="R1005" s="204"/>
      <c r="S1005" s="204"/>
      <c r="T1005" s="204"/>
      <c r="U1005" s="204"/>
      <c r="V1005" s="204"/>
      <c r="W1005" s="205"/>
      <c r="X1005" s="205"/>
      <c r="Y1005" s="205"/>
      <c r="Z1005" s="205"/>
      <c r="AA1005" s="205"/>
      <c r="AB1005" s="205"/>
      <c r="AC1005" s="205"/>
      <c r="AD1005" s="205"/>
      <c r="AE1005" s="205"/>
      <c r="AF1005" s="205"/>
      <c r="AG1005" s="205"/>
      <c r="AH1005" s="206"/>
      <c r="AI1005" s="206"/>
      <c r="AJ1005" s="205"/>
      <c r="AK1005" s="205"/>
      <c r="AL1005" s="205"/>
      <c r="AM1005" s="205"/>
      <c r="AN1005" s="205"/>
      <c r="AO1005" s="205"/>
      <c r="AP1005" s="205"/>
      <c r="AQ1005" s="205"/>
      <c r="AR1005" s="205"/>
      <c r="AS1005" s="205"/>
      <c r="AT1005" s="205"/>
      <c r="AU1005" s="205"/>
      <c r="AV1005" s="205"/>
      <c r="AW1005" s="205"/>
      <c r="AX1005" s="205"/>
      <c r="AY1005" s="205"/>
      <c r="AZ1005" s="205"/>
      <c r="BA1005" s="205"/>
      <c r="BB1005" s="205"/>
      <c r="BC1005" s="205"/>
      <c r="BD1005" s="205"/>
      <c r="BE1005" s="205"/>
      <c r="BF1005" s="205"/>
      <c r="BG1005" s="205"/>
      <c r="BH1005" s="205"/>
      <c r="BI1005" s="205"/>
      <c r="BJ1005" s="205"/>
      <c r="BK1005" s="205"/>
      <c r="BL1005" s="205"/>
      <c r="BM1005" s="205"/>
      <c r="BN1005" s="205"/>
      <c r="BO1005" s="205"/>
      <c r="BP1005" s="205"/>
      <c r="BQ1005" s="205"/>
      <c r="BR1005" s="205"/>
      <c r="BS1005" s="205"/>
      <c r="BT1005" s="205"/>
      <c r="BU1005" s="205"/>
      <c r="BV1005" s="205"/>
      <c r="BW1005" s="205"/>
      <c r="BX1005" s="205"/>
      <c r="BY1005" s="205"/>
      <c r="BZ1005" s="205"/>
      <c r="CA1005" s="205"/>
      <c r="CB1005" s="205"/>
      <c r="CC1005" s="198"/>
      <c r="CD1005" s="198"/>
      <c r="CE1005" s="198"/>
      <c r="CF1005" s="198"/>
      <c r="CG1005" s="198"/>
      <c r="CH1005" s="198"/>
      <c r="CI1005" s="198"/>
      <c r="CJ1005" s="198"/>
      <c r="CK1005" s="198"/>
      <c r="CL1005" s="198"/>
      <c r="CM1005" s="198"/>
      <c r="CN1005"/>
      <c r="CO1005"/>
      <c r="CP1005"/>
      <c r="CQ1005"/>
      <c r="CR1005"/>
      <c r="CS1005"/>
      <c r="CT1005"/>
      <c r="CU1005"/>
      <c r="CV1005" s="199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197" customFormat="1" ht="18.75">
      <c r="A1006" s="9"/>
      <c r="B1006" s="201"/>
      <c r="C1006" s="201"/>
      <c r="D1006" s="203"/>
      <c r="E1006" s="203"/>
      <c r="F1006" s="203"/>
      <c r="G1006" s="203"/>
      <c r="H1006" s="203"/>
      <c r="I1006" s="203"/>
      <c r="J1006" s="203"/>
      <c r="K1006" s="203"/>
      <c r="L1006" s="203"/>
      <c r="M1006" s="203"/>
      <c r="N1006" s="203"/>
      <c r="O1006" s="203"/>
      <c r="P1006" s="203"/>
      <c r="Q1006" s="203"/>
      <c r="R1006" s="204"/>
      <c r="S1006" s="204"/>
      <c r="T1006" s="204"/>
      <c r="U1006" s="204"/>
      <c r="V1006" s="204"/>
      <c r="W1006" s="205"/>
      <c r="X1006" s="205"/>
      <c r="Y1006" s="205"/>
      <c r="Z1006" s="205"/>
      <c r="AA1006" s="205"/>
      <c r="AB1006" s="205"/>
      <c r="AC1006" s="205"/>
      <c r="AD1006" s="205"/>
      <c r="AE1006" s="205"/>
      <c r="AF1006" s="205"/>
      <c r="AG1006" s="205"/>
      <c r="AH1006" s="206"/>
      <c r="AI1006" s="206"/>
      <c r="AJ1006" s="205"/>
      <c r="AK1006" s="205"/>
      <c r="AL1006" s="205"/>
      <c r="AM1006" s="205"/>
      <c r="AN1006" s="205"/>
      <c r="AO1006" s="205"/>
      <c r="AP1006" s="205"/>
      <c r="AQ1006" s="205"/>
      <c r="AR1006" s="205"/>
      <c r="AS1006" s="205"/>
      <c r="AT1006" s="205"/>
      <c r="AU1006" s="205"/>
      <c r="AV1006" s="205"/>
      <c r="AW1006" s="205"/>
      <c r="AX1006" s="205"/>
      <c r="AY1006" s="205"/>
      <c r="AZ1006" s="205"/>
      <c r="BA1006" s="205"/>
      <c r="BB1006" s="205"/>
      <c r="BC1006" s="205"/>
      <c r="BD1006" s="205"/>
      <c r="BE1006" s="205"/>
      <c r="BF1006" s="205"/>
      <c r="BG1006" s="205"/>
      <c r="BH1006" s="205"/>
      <c r="BI1006" s="205"/>
      <c r="BJ1006" s="205"/>
      <c r="BK1006" s="205"/>
      <c r="BL1006" s="205"/>
      <c r="BM1006" s="205"/>
      <c r="BN1006" s="205"/>
      <c r="BO1006" s="205"/>
      <c r="BP1006" s="205"/>
      <c r="BQ1006" s="205"/>
      <c r="BR1006" s="205"/>
      <c r="BS1006" s="205"/>
      <c r="BT1006" s="205"/>
      <c r="BU1006" s="205"/>
      <c r="BV1006" s="205"/>
      <c r="BW1006" s="205"/>
      <c r="BX1006" s="205"/>
      <c r="BY1006" s="205"/>
      <c r="BZ1006" s="205"/>
      <c r="CA1006" s="205"/>
      <c r="CB1006" s="205"/>
      <c r="CC1006" s="198"/>
      <c r="CD1006" s="198"/>
      <c r="CE1006" s="198"/>
      <c r="CF1006" s="198"/>
      <c r="CG1006" s="198"/>
      <c r="CH1006" s="198"/>
      <c r="CI1006" s="198"/>
      <c r="CJ1006" s="198"/>
      <c r="CK1006" s="198"/>
      <c r="CL1006" s="198"/>
      <c r="CM1006" s="198"/>
      <c r="CN1006"/>
      <c r="CO1006"/>
      <c r="CP1006"/>
      <c r="CQ1006"/>
      <c r="CR1006"/>
      <c r="CS1006"/>
      <c r="CT1006"/>
      <c r="CU1006"/>
      <c r="CV1006" s="199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197" customFormat="1" ht="18.75">
      <c r="A1007" s="9"/>
      <c r="B1007" s="201"/>
      <c r="C1007" s="201"/>
      <c r="D1007" s="203"/>
      <c r="E1007" s="203"/>
      <c r="F1007" s="203"/>
      <c r="G1007" s="203"/>
      <c r="H1007" s="203"/>
      <c r="I1007" s="203"/>
      <c r="J1007" s="203"/>
      <c r="K1007" s="203"/>
      <c r="L1007" s="203"/>
      <c r="M1007" s="203"/>
      <c r="N1007" s="203"/>
      <c r="O1007" s="203"/>
      <c r="P1007" s="203"/>
      <c r="Q1007" s="203"/>
      <c r="R1007" s="204"/>
      <c r="S1007" s="204"/>
      <c r="T1007" s="204"/>
      <c r="U1007" s="204"/>
      <c r="V1007" s="204"/>
      <c r="W1007" s="205"/>
      <c r="X1007" s="205"/>
      <c r="Y1007" s="205"/>
      <c r="Z1007" s="205"/>
      <c r="AA1007" s="205"/>
      <c r="AB1007" s="205"/>
      <c r="AC1007" s="205"/>
      <c r="AD1007" s="205"/>
      <c r="AE1007" s="205"/>
      <c r="AF1007" s="205"/>
      <c r="AG1007" s="205"/>
      <c r="AH1007" s="206"/>
      <c r="AI1007" s="206"/>
      <c r="AJ1007" s="205"/>
      <c r="AK1007" s="205"/>
      <c r="AL1007" s="205"/>
      <c r="AM1007" s="205"/>
      <c r="AN1007" s="205"/>
      <c r="AO1007" s="205"/>
      <c r="AP1007" s="205"/>
      <c r="AQ1007" s="205"/>
      <c r="AR1007" s="205"/>
      <c r="AS1007" s="205"/>
      <c r="AT1007" s="205"/>
      <c r="AU1007" s="205"/>
      <c r="AV1007" s="205"/>
      <c r="AW1007" s="205"/>
      <c r="AX1007" s="205"/>
      <c r="AY1007" s="205"/>
      <c r="AZ1007" s="205"/>
      <c r="BA1007" s="205"/>
      <c r="BB1007" s="205"/>
      <c r="BC1007" s="205"/>
      <c r="BD1007" s="205"/>
      <c r="BE1007" s="205"/>
      <c r="BF1007" s="205"/>
      <c r="BG1007" s="205"/>
      <c r="BH1007" s="205"/>
      <c r="BI1007" s="205"/>
      <c r="BJ1007" s="205"/>
      <c r="BK1007" s="205"/>
      <c r="BL1007" s="205"/>
      <c r="BM1007" s="205"/>
      <c r="BN1007" s="205"/>
      <c r="BO1007" s="205"/>
      <c r="BP1007" s="205"/>
      <c r="BQ1007" s="205"/>
      <c r="BR1007" s="205"/>
      <c r="BS1007" s="205"/>
      <c r="BT1007" s="205"/>
      <c r="BU1007" s="205"/>
      <c r="BV1007" s="205"/>
      <c r="BW1007" s="205"/>
      <c r="BX1007" s="205"/>
      <c r="BY1007" s="205"/>
      <c r="BZ1007" s="205"/>
      <c r="CA1007" s="205"/>
      <c r="CB1007" s="205"/>
      <c r="CC1007" s="198"/>
      <c r="CD1007" s="198"/>
      <c r="CE1007" s="198"/>
      <c r="CF1007" s="198"/>
      <c r="CG1007" s="198"/>
      <c r="CH1007" s="198"/>
      <c r="CI1007" s="198"/>
      <c r="CJ1007" s="198"/>
      <c r="CK1007" s="198"/>
      <c r="CL1007" s="198"/>
      <c r="CM1007" s="198"/>
      <c r="CN1007"/>
      <c r="CO1007"/>
      <c r="CP1007"/>
      <c r="CQ1007"/>
      <c r="CR1007"/>
      <c r="CS1007"/>
      <c r="CT1007"/>
      <c r="CU1007"/>
      <c r="CV1007" s="199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197" customFormat="1" ht="18.75">
      <c r="A1008" s="9"/>
      <c r="B1008" s="201"/>
      <c r="C1008" s="201"/>
      <c r="D1008" s="203"/>
      <c r="E1008" s="203"/>
      <c r="F1008" s="203"/>
      <c r="G1008" s="203"/>
      <c r="H1008" s="203"/>
      <c r="I1008" s="203"/>
      <c r="J1008" s="203"/>
      <c r="K1008" s="203"/>
      <c r="L1008" s="203"/>
      <c r="M1008" s="203"/>
      <c r="N1008" s="203"/>
      <c r="O1008" s="203"/>
      <c r="P1008" s="203"/>
      <c r="Q1008" s="203"/>
      <c r="R1008" s="204"/>
      <c r="S1008" s="204"/>
      <c r="T1008" s="204"/>
      <c r="U1008" s="204"/>
      <c r="V1008" s="204"/>
      <c r="W1008" s="205"/>
      <c r="X1008" s="205"/>
      <c r="Y1008" s="205"/>
      <c r="Z1008" s="205"/>
      <c r="AA1008" s="205"/>
      <c r="AB1008" s="205"/>
      <c r="AC1008" s="205"/>
      <c r="AD1008" s="205"/>
      <c r="AE1008" s="205"/>
      <c r="AF1008" s="205"/>
      <c r="AG1008" s="205"/>
      <c r="AH1008" s="206"/>
      <c r="AI1008" s="206"/>
      <c r="AJ1008" s="205"/>
      <c r="AK1008" s="205"/>
      <c r="AL1008" s="205"/>
      <c r="AM1008" s="205"/>
      <c r="AN1008" s="205"/>
      <c r="AO1008" s="205"/>
      <c r="AP1008" s="205"/>
      <c r="AQ1008" s="205"/>
      <c r="AR1008" s="205"/>
      <c r="AS1008" s="205"/>
      <c r="AT1008" s="205"/>
      <c r="AU1008" s="205"/>
      <c r="AV1008" s="205"/>
      <c r="AW1008" s="205"/>
      <c r="AX1008" s="205"/>
      <c r="AY1008" s="205"/>
      <c r="AZ1008" s="205"/>
      <c r="BA1008" s="205"/>
      <c r="BB1008" s="205"/>
      <c r="BC1008" s="205"/>
      <c r="BD1008" s="205"/>
      <c r="BE1008" s="205"/>
      <c r="BF1008" s="205"/>
      <c r="BG1008" s="205"/>
      <c r="BH1008" s="205"/>
      <c r="BI1008" s="205"/>
      <c r="BJ1008" s="205"/>
      <c r="BK1008" s="205"/>
      <c r="BL1008" s="205"/>
      <c r="BM1008" s="205"/>
      <c r="BN1008" s="205"/>
      <c r="BO1008" s="205"/>
      <c r="BP1008" s="205"/>
      <c r="BQ1008" s="205"/>
      <c r="BR1008" s="205"/>
      <c r="BS1008" s="205"/>
      <c r="BT1008" s="205"/>
      <c r="BU1008" s="205"/>
      <c r="BV1008" s="205"/>
      <c r="BW1008" s="205"/>
      <c r="BX1008" s="205"/>
      <c r="BY1008" s="205"/>
      <c r="BZ1008" s="205"/>
      <c r="CA1008" s="205"/>
      <c r="CB1008" s="205"/>
      <c r="CC1008" s="198"/>
      <c r="CD1008" s="198"/>
      <c r="CE1008" s="198"/>
      <c r="CF1008" s="198"/>
      <c r="CG1008" s="198"/>
      <c r="CH1008" s="198"/>
      <c r="CI1008" s="198"/>
      <c r="CJ1008" s="198"/>
      <c r="CK1008" s="198"/>
      <c r="CL1008" s="198"/>
      <c r="CM1008" s="198"/>
      <c r="CN1008"/>
      <c r="CO1008"/>
      <c r="CP1008"/>
      <c r="CQ1008"/>
      <c r="CR1008"/>
      <c r="CS1008"/>
      <c r="CT1008"/>
      <c r="CU1008"/>
      <c r="CV1008" s="199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197" customFormat="1" ht="18.75">
      <c r="A1009" s="9"/>
      <c r="B1009" s="201"/>
      <c r="C1009" s="201"/>
      <c r="D1009" s="203"/>
      <c r="E1009" s="203"/>
      <c r="F1009" s="203"/>
      <c r="G1009" s="203"/>
      <c r="H1009" s="203"/>
      <c r="I1009" s="203"/>
      <c r="J1009" s="203"/>
      <c r="K1009" s="203"/>
      <c r="L1009" s="203"/>
      <c r="M1009" s="203"/>
      <c r="N1009" s="203"/>
      <c r="O1009" s="203"/>
      <c r="P1009" s="203"/>
      <c r="Q1009" s="203"/>
      <c r="R1009" s="204"/>
      <c r="S1009" s="204"/>
      <c r="T1009" s="204"/>
      <c r="U1009" s="204"/>
      <c r="V1009" s="204"/>
      <c r="W1009" s="205"/>
      <c r="X1009" s="205"/>
      <c r="Y1009" s="205"/>
      <c r="Z1009" s="205"/>
      <c r="AA1009" s="205"/>
      <c r="AB1009" s="205"/>
      <c r="AC1009" s="205"/>
      <c r="AD1009" s="205"/>
      <c r="AE1009" s="205"/>
      <c r="AF1009" s="205"/>
      <c r="AG1009" s="205"/>
      <c r="AH1009" s="206"/>
      <c r="AI1009" s="206"/>
      <c r="AJ1009" s="205"/>
      <c r="AK1009" s="205"/>
      <c r="AL1009" s="205"/>
      <c r="AM1009" s="205"/>
      <c r="AN1009" s="205"/>
      <c r="AO1009" s="205"/>
      <c r="AP1009" s="205"/>
      <c r="AQ1009" s="205"/>
      <c r="AR1009" s="205"/>
      <c r="AS1009" s="205"/>
      <c r="AT1009" s="205"/>
      <c r="AU1009" s="205"/>
      <c r="AV1009" s="205"/>
      <c r="AW1009" s="205"/>
      <c r="AX1009" s="205"/>
      <c r="AY1009" s="205"/>
      <c r="AZ1009" s="205"/>
      <c r="BA1009" s="205"/>
      <c r="BB1009" s="205"/>
      <c r="BC1009" s="205"/>
      <c r="BD1009" s="205"/>
      <c r="BE1009" s="205"/>
      <c r="BF1009" s="205"/>
      <c r="BG1009" s="205"/>
      <c r="BH1009" s="205"/>
      <c r="BI1009" s="205"/>
      <c r="BJ1009" s="205"/>
      <c r="BK1009" s="205"/>
      <c r="BL1009" s="205"/>
      <c r="BM1009" s="205"/>
      <c r="BN1009" s="205"/>
      <c r="BO1009" s="205"/>
      <c r="BP1009" s="205"/>
      <c r="BQ1009" s="205"/>
      <c r="BR1009" s="205"/>
      <c r="BS1009" s="205"/>
      <c r="BT1009" s="205"/>
      <c r="BU1009" s="205"/>
      <c r="BV1009" s="205"/>
      <c r="BW1009" s="205"/>
      <c r="BX1009" s="205"/>
      <c r="BY1009" s="205"/>
      <c r="BZ1009" s="205"/>
      <c r="CA1009" s="205"/>
      <c r="CB1009" s="205"/>
      <c r="CC1009" s="198"/>
      <c r="CD1009" s="198"/>
      <c r="CE1009" s="198"/>
      <c r="CF1009" s="198"/>
      <c r="CG1009" s="198"/>
      <c r="CH1009" s="198"/>
      <c r="CI1009" s="198"/>
      <c r="CJ1009" s="198"/>
      <c r="CK1009" s="198"/>
      <c r="CL1009" s="198"/>
      <c r="CM1009" s="198"/>
      <c r="CN1009"/>
      <c r="CO1009"/>
      <c r="CP1009"/>
      <c r="CQ1009"/>
      <c r="CR1009"/>
      <c r="CS1009"/>
      <c r="CT1009"/>
      <c r="CU1009"/>
      <c r="CV1009" s="19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197" customFormat="1" ht="18.75">
      <c r="A1010" s="9"/>
      <c r="B1010" s="201"/>
      <c r="C1010" s="201"/>
      <c r="D1010" s="203"/>
      <c r="E1010" s="203"/>
      <c r="F1010" s="203"/>
      <c r="G1010" s="203"/>
      <c r="H1010" s="203"/>
      <c r="I1010" s="203"/>
      <c r="J1010" s="203"/>
      <c r="K1010" s="203"/>
      <c r="L1010" s="203"/>
      <c r="M1010" s="203"/>
      <c r="N1010" s="203"/>
      <c r="O1010" s="203"/>
      <c r="P1010" s="203"/>
      <c r="Q1010" s="203"/>
      <c r="R1010" s="204"/>
      <c r="S1010" s="204"/>
      <c r="T1010" s="204"/>
      <c r="U1010" s="204"/>
      <c r="V1010" s="204"/>
      <c r="W1010" s="205"/>
      <c r="X1010" s="205"/>
      <c r="Y1010" s="205"/>
      <c r="Z1010" s="205"/>
      <c r="AA1010" s="205"/>
      <c r="AB1010" s="205"/>
      <c r="AC1010" s="205"/>
      <c r="AD1010" s="205"/>
      <c r="AE1010" s="205"/>
      <c r="AF1010" s="205"/>
      <c r="AG1010" s="205"/>
      <c r="AH1010" s="206"/>
      <c r="AI1010" s="206"/>
      <c r="AJ1010" s="205"/>
      <c r="AK1010" s="205"/>
      <c r="AL1010" s="205"/>
      <c r="AM1010" s="205"/>
      <c r="AN1010" s="205"/>
      <c r="AO1010" s="205"/>
      <c r="AP1010" s="205"/>
      <c r="AQ1010" s="205"/>
      <c r="AR1010" s="205"/>
      <c r="AS1010" s="205"/>
      <c r="AT1010" s="205"/>
      <c r="AU1010" s="205"/>
      <c r="AV1010" s="205"/>
      <c r="AW1010" s="205"/>
      <c r="AX1010" s="205"/>
      <c r="AY1010" s="205"/>
      <c r="AZ1010" s="205"/>
      <c r="BA1010" s="205"/>
      <c r="BB1010" s="205"/>
      <c r="BC1010" s="205"/>
      <c r="BD1010" s="205"/>
      <c r="BE1010" s="205"/>
      <c r="BF1010" s="205"/>
      <c r="BG1010" s="205"/>
      <c r="BH1010" s="205"/>
      <c r="BI1010" s="205"/>
      <c r="BJ1010" s="205"/>
      <c r="BK1010" s="205"/>
      <c r="BL1010" s="205"/>
      <c r="BM1010" s="205"/>
      <c r="BN1010" s="205"/>
      <c r="BO1010" s="205"/>
      <c r="BP1010" s="205"/>
      <c r="BQ1010" s="205"/>
      <c r="BR1010" s="205"/>
      <c r="BS1010" s="205"/>
      <c r="BT1010" s="205"/>
      <c r="BU1010" s="205"/>
      <c r="BV1010" s="205"/>
      <c r="BW1010" s="205"/>
      <c r="BX1010" s="205"/>
      <c r="BY1010" s="205"/>
      <c r="BZ1010" s="205"/>
      <c r="CA1010" s="205"/>
      <c r="CB1010" s="205"/>
      <c r="CC1010" s="198"/>
      <c r="CD1010" s="198"/>
      <c r="CE1010" s="198"/>
      <c r="CF1010" s="198"/>
      <c r="CG1010" s="198"/>
      <c r="CH1010" s="198"/>
      <c r="CI1010" s="198"/>
      <c r="CJ1010" s="198"/>
      <c r="CK1010" s="198"/>
      <c r="CL1010" s="198"/>
      <c r="CM1010" s="198"/>
      <c r="CN1010"/>
      <c r="CO1010"/>
      <c r="CP1010"/>
      <c r="CQ1010"/>
      <c r="CR1010"/>
      <c r="CS1010"/>
      <c r="CT1010"/>
      <c r="CU1010"/>
      <c r="CV1010" s="199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197" customFormat="1" ht="18.75">
      <c r="A1011" s="9"/>
      <c r="B1011" s="201"/>
      <c r="C1011" s="201"/>
      <c r="D1011" s="203"/>
      <c r="E1011" s="203"/>
      <c r="F1011" s="203"/>
      <c r="G1011" s="203"/>
      <c r="H1011" s="203"/>
      <c r="I1011" s="203"/>
      <c r="J1011" s="203"/>
      <c r="K1011" s="203"/>
      <c r="L1011" s="203"/>
      <c r="M1011" s="203"/>
      <c r="N1011" s="203"/>
      <c r="O1011" s="203"/>
      <c r="P1011" s="203"/>
      <c r="Q1011" s="203"/>
      <c r="R1011" s="204"/>
      <c r="S1011" s="204"/>
      <c r="T1011" s="204"/>
      <c r="U1011" s="204"/>
      <c r="V1011" s="204"/>
      <c r="W1011" s="205"/>
      <c r="X1011" s="205"/>
      <c r="Y1011" s="205"/>
      <c r="Z1011" s="205"/>
      <c r="AA1011" s="205"/>
      <c r="AB1011" s="205"/>
      <c r="AC1011" s="205"/>
      <c r="AD1011" s="205"/>
      <c r="AE1011" s="205"/>
      <c r="AF1011" s="205"/>
      <c r="AG1011" s="205"/>
      <c r="AH1011" s="206"/>
      <c r="AI1011" s="206"/>
      <c r="AJ1011" s="205"/>
      <c r="AK1011" s="205"/>
      <c r="AL1011" s="205"/>
      <c r="AM1011" s="205"/>
      <c r="AN1011" s="205"/>
      <c r="AO1011" s="205"/>
      <c r="AP1011" s="205"/>
      <c r="AQ1011" s="205"/>
      <c r="AR1011" s="205"/>
      <c r="AS1011" s="205"/>
      <c r="AT1011" s="205"/>
      <c r="AU1011" s="205"/>
      <c r="AV1011" s="205"/>
      <c r="AW1011" s="205"/>
      <c r="AX1011" s="205"/>
      <c r="AY1011" s="205"/>
      <c r="AZ1011" s="205"/>
      <c r="BA1011" s="205"/>
      <c r="BB1011" s="205"/>
      <c r="BC1011" s="205"/>
      <c r="BD1011" s="205"/>
      <c r="BE1011" s="205"/>
      <c r="BF1011" s="205"/>
      <c r="BG1011" s="205"/>
      <c r="BH1011" s="205"/>
      <c r="BI1011" s="205"/>
      <c r="BJ1011" s="205"/>
      <c r="BK1011" s="205"/>
      <c r="BL1011" s="205"/>
      <c r="BM1011" s="205"/>
      <c r="BN1011" s="205"/>
      <c r="BO1011" s="205"/>
      <c r="BP1011" s="205"/>
      <c r="BQ1011" s="205"/>
      <c r="BR1011" s="205"/>
      <c r="BS1011" s="205"/>
      <c r="BT1011" s="205"/>
      <c r="BU1011" s="205"/>
      <c r="BV1011" s="205"/>
      <c r="BW1011" s="205"/>
      <c r="BX1011" s="205"/>
      <c r="BY1011" s="205"/>
      <c r="BZ1011" s="205"/>
      <c r="CA1011" s="205"/>
      <c r="CB1011" s="205"/>
      <c r="CC1011" s="198"/>
      <c r="CD1011" s="198"/>
      <c r="CE1011" s="198"/>
      <c r="CF1011" s="198"/>
      <c r="CG1011" s="198"/>
      <c r="CH1011" s="198"/>
      <c r="CI1011" s="198"/>
      <c r="CJ1011" s="198"/>
      <c r="CK1011" s="198"/>
      <c r="CL1011" s="198"/>
      <c r="CM1011" s="198"/>
      <c r="CN1011"/>
      <c r="CO1011"/>
      <c r="CP1011"/>
      <c r="CQ1011"/>
      <c r="CR1011"/>
      <c r="CS1011"/>
      <c r="CT1011"/>
      <c r="CU1011"/>
      <c r="CV1011" s="199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197" customFormat="1" ht="18.75">
      <c r="A1012" s="9"/>
      <c r="B1012" s="201"/>
      <c r="C1012" s="201"/>
      <c r="D1012" s="203"/>
      <c r="E1012" s="203"/>
      <c r="F1012" s="203"/>
      <c r="G1012" s="203"/>
      <c r="H1012" s="203"/>
      <c r="I1012" s="203"/>
      <c r="J1012" s="203"/>
      <c r="K1012" s="203"/>
      <c r="L1012" s="203"/>
      <c r="M1012" s="203"/>
      <c r="N1012" s="203"/>
      <c r="O1012" s="203"/>
      <c r="P1012" s="203"/>
      <c r="Q1012" s="203"/>
      <c r="R1012" s="204"/>
      <c r="S1012" s="204"/>
      <c r="T1012" s="204"/>
      <c r="U1012" s="204"/>
      <c r="V1012" s="204"/>
      <c r="W1012" s="205"/>
      <c r="X1012" s="205"/>
      <c r="Y1012" s="205"/>
      <c r="Z1012" s="205"/>
      <c r="AA1012" s="205"/>
      <c r="AB1012" s="205"/>
      <c r="AC1012" s="205"/>
      <c r="AD1012" s="205"/>
      <c r="AE1012" s="205"/>
      <c r="AF1012" s="205"/>
      <c r="AG1012" s="205"/>
      <c r="AH1012" s="206"/>
      <c r="AI1012" s="206"/>
      <c r="AJ1012" s="205"/>
      <c r="AK1012" s="205"/>
      <c r="AL1012" s="205"/>
      <c r="AM1012" s="205"/>
      <c r="AN1012" s="205"/>
      <c r="AO1012" s="205"/>
      <c r="AP1012" s="205"/>
      <c r="AQ1012" s="205"/>
      <c r="AR1012" s="205"/>
      <c r="AS1012" s="205"/>
      <c r="AT1012" s="205"/>
      <c r="AU1012" s="205"/>
      <c r="AV1012" s="205"/>
      <c r="AW1012" s="205"/>
      <c r="AX1012" s="205"/>
      <c r="AY1012" s="205"/>
      <c r="AZ1012" s="205"/>
      <c r="BA1012" s="205"/>
      <c r="BB1012" s="205"/>
      <c r="BC1012" s="205"/>
      <c r="BD1012" s="205"/>
      <c r="BE1012" s="205"/>
      <c r="BF1012" s="205"/>
      <c r="BG1012" s="205"/>
      <c r="BH1012" s="205"/>
      <c r="BI1012" s="205"/>
      <c r="BJ1012" s="205"/>
      <c r="BK1012" s="205"/>
      <c r="BL1012" s="205"/>
      <c r="BM1012" s="205"/>
      <c r="BN1012" s="205"/>
      <c r="BO1012" s="205"/>
      <c r="BP1012" s="205"/>
      <c r="BQ1012" s="205"/>
      <c r="BR1012" s="205"/>
      <c r="BS1012" s="205"/>
      <c r="BT1012" s="205"/>
      <c r="BU1012" s="205"/>
      <c r="BV1012" s="205"/>
      <c r="BW1012" s="205"/>
      <c r="BX1012" s="205"/>
      <c r="BY1012" s="205"/>
      <c r="BZ1012" s="205"/>
      <c r="CA1012" s="205"/>
      <c r="CB1012" s="205"/>
      <c r="CC1012" s="198"/>
      <c r="CD1012" s="198"/>
      <c r="CE1012" s="198"/>
      <c r="CF1012" s="198"/>
      <c r="CG1012" s="198"/>
      <c r="CH1012" s="198"/>
      <c r="CI1012" s="198"/>
      <c r="CJ1012" s="198"/>
      <c r="CK1012" s="198"/>
      <c r="CL1012" s="198"/>
      <c r="CM1012" s="198"/>
      <c r="CN1012"/>
      <c r="CO1012"/>
      <c r="CP1012"/>
      <c r="CQ1012"/>
      <c r="CR1012"/>
      <c r="CS1012"/>
      <c r="CT1012"/>
      <c r="CU1012"/>
      <c r="CV1012" s="199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197" customFormat="1" ht="18.75">
      <c r="A1013" s="9"/>
      <c r="B1013" s="201"/>
      <c r="C1013" s="201"/>
      <c r="D1013" s="203"/>
      <c r="E1013" s="203"/>
      <c r="F1013" s="203"/>
      <c r="G1013" s="203"/>
      <c r="H1013" s="203"/>
      <c r="I1013" s="203"/>
      <c r="J1013" s="203"/>
      <c r="K1013" s="203"/>
      <c r="L1013" s="203"/>
      <c r="M1013" s="203"/>
      <c r="N1013" s="203"/>
      <c r="O1013" s="203"/>
      <c r="P1013" s="203"/>
      <c r="Q1013" s="203"/>
      <c r="R1013" s="204"/>
      <c r="S1013" s="204"/>
      <c r="T1013" s="204"/>
      <c r="U1013" s="204"/>
      <c r="V1013" s="204"/>
      <c r="W1013" s="205"/>
      <c r="X1013" s="205"/>
      <c r="Y1013" s="205"/>
      <c r="Z1013" s="205"/>
      <c r="AA1013" s="205"/>
      <c r="AB1013" s="205"/>
      <c r="AC1013" s="205"/>
      <c r="AD1013" s="205"/>
      <c r="AE1013" s="205"/>
      <c r="AF1013" s="205"/>
      <c r="AG1013" s="205"/>
      <c r="AH1013" s="206"/>
      <c r="AI1013" s="206"/>
      <c r="AJ1013" s="205"/>
      <c r="AK1013" s="205"/>
      <c r="AL1013" s="205"/>
      <c r="AM1013" s="205"/>
      <c r="AN1013" s="205"/>
      <c r="AO1013" s="205"/>
      <c r="AP1013" s="205"/>
      <c r="AQ1013" s="205"/>
      <c r="AR1013" s="205"/>
      <c r="AS1013" s="205"/>
      <c r="AT1013" s="205"/>
      <c r="AU1013" s="205"/>
      <c r="AV1013" s="205"/>
      <c r="AW1013" s="205"/>
      <c r="AX1013" s="205"/>
      <c r="AY1013" s="205"/>
      <c r="AZ1013" s="205"/>
      <c r="BA1013" s="205"/>
      <c r="BB1013" s="205"/>
      <c r="BC1013" s="205"/>
      <c r="BD1013" s="205"/>
      <c r="BE1013" s="205"/>
      <c r="BF1013" s="205"/>
      <c r="BG1013" s="205"/>
      <c r="BH1013" s="205"/>
      <c r="BI1013" s="205"/>
      <c r="BJ1013" s="205"/>
      <c r="BK1013" s="205"/>
      <c r="BL1013" s="205"/>
      <c r="BM1013" s="205"/>
      <c r="BN1013" s="205"/>
      <c r="BO1013" s="205"/>
      <c r="BP1013" s="205"/>
      <c r="BQ1013" s="205"/>
      <c r="BR1013" s="205"/>
      <c r="BS1013" s="205"/>
      <c r="BT1013" s="205"/>
      <c r="BU1013" s="205"/>
      <c r="BV1013" s="205"/>
      <c r="BW1013" s="205"/>
      <c r="BX1013" s="205"/>
      <c r="BY1013" s="205"/>
      <c r="BZ1013" s="205"/>
      <c r="CA1013" s="205"/>
      <c r="CB1013" s="205"/>
      <c r="CC1013" s="198"/>
      <c r="CD1013" s="198"/>
      <c r="CE1013" s="198"/>
      <c r="CF1013" s="198"/>
      <c r="CG1013" s="198"/>
      <c r="CH1013" s="198"/>
      <c r="CI1013" s="198"/>
      <c r="CJ1013" s="198"/>
      <c r="CK1013" s="198"/>
      <c r="CL1013" s="198"/>
      <c r="CM1013" s="198"/>
      <c r="CN1013"/>
      <c r="CO1013"/>
      <c r="CP1013"/>
      <c r="CQ1013"/>
      <c r="CR1013"/>
      <c r="CS1013"/>
      <c r="CT1013"/>
      <c r="CU1013"/>
      <c r="CV1013" s="199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197" customFormat="1" ht="18.75">
      <c r="A1014" s="9"/>
      <c r="B1014" s="201"/>
      <c r="C1014" s="201"/>
      <c r="D1014" s="203"/>
      <c r="E1014" s="203"/>
      <c r="F1014" s="203"/>
      <c r="G1014" s="203"/>
      <c r="H1014" s="203"/>
      <c r="I1014" s="203"/>
      <c r="J1014" s="203"/>
      <c r="K1014" s="203"/>
      <c r="L1014" s="203"/>
      <c r="M1014" s="203"/>
      <c r="N1014" s="203"/>
      <c r="O1014" s="203"/>
      <c r="P1014" s="203"/>
      <c r="Q1014" s="203"/>
      <c r="R1014" s="204"/>
      <c r="S1014" s="204"/>
      <c r="T1014" s="204"/>
      <c r="U1014" s="204"/>
      <c r="V1014" s="204"/>
      <c r="W1014" s="205"/>
      <c r="X1014" s="205"/>
      <c r="Y1014" s="205"/>
      <c r="Z1014" s="205"/>
      <c r="AA1014" s="205"/>
      <c r="AB1014" s="205"/>
      <c r="AC1014" s="205"/>
      <c r="AD1014" s="205"/>
      <c r="AE1014" s="205"/>
      <c r="AF1014" s="205"/>
      <c r="AG1014" s="205"/>
      <c r="AH1014" s="206"/>
      <c r="AI1014" s="206"/>
      <c r="AJ1014" s="205"/>
      <c r="AK1014" s="205"/>
      <c r="AL1014" s="205"/>
      <c r="AM1014" s="205"/>
      <c r="AN1014" s="205"/>
      <c r="AO1014" s="205"/>
      <c r="AP1014" s="205"/>
      <c r="AQ1014" s="205"/>
      <c r="AR1014" s="205"/>
      <c r="AS1014" s="205"/>
      <c r="AT1014" s="205"/>
      <c r="AU1014" s="205"/>
      <c r="AV1014" s="205"/>
      <c r="AW1014" s="205"/>
      <c r="AX1014" s="205"/>
      <c r="AY1014" s="205"/>
      <c r="AZ1014" s="205"/>
      <c r="BA1014" s="205"/>
      <c r="BB1014" s="205"/>
      <c r="BC1014" s="205"/>
      <c r="BD1014" s="205"/>
      <c r="BE1014" s="205"/>
      <c r="BF1014" s="205"/>
      <c r="BG1014" s="205"/>
      <c r="BH1014" s="205"/>
      <c r="BI1014" s="205"/>
      <c r="BJ1014" s="205"/>
      <c r="BK1014" s="205"/>
      <c r="BL1014" s="205"/>
      <c r="BM1014" s="205"/>
      <c r="BN1014" s="205"/>
      <c r="BO1014" s="205"/>
      <c r="BP1014" s="205"/>
      <c r="BQ1014" s="205"/>
      <c r="BR1014" s="205"/>
      <c r="BS1014" s="205"/>
      <c r="BT1014" s="205"/>
      <c r="BU1014" s="205"/>
      <c r="BV1014" s="205"/>
      <c r="BW1014" s="205"/>
      <c r="BX1014" s="205"/>
      <c r="BY1014" s="205"/>
      <c r="BZ1014" s="205"/>
      <c r="CA1014" s="205"/>
      <c r="CB1014" s="205"/>
      <c r="CC1014" s="198"/>
      <c r="CD1014" s="198"/>
      <c r="CE1014" s="198"/>
      <c r="CF1014" s="198"/>
      <c r="CG1014" s="198"/>
      <c r="CH1014" s="198"/>
      <c r="CI1014" s="198"/>
      <c r="CJ1014" s="198"/>
      <c r="CK1014" s="198"/>
      <c r="CL1014" s="198"/>
      <c r="CM1014" s="198"/>
      <c r="CN1014"/>
      <c r="CO1014"/>
      <c r="CP1014"/>
      <c r="CQ1014"/>
      <c r="CR1014"/>
      <c r="CS1014"/>
      <c r="CT1014"/>
      <c r="CU1014"/>
      <c r="CV1014" s="199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197" customFormat="1" ht="18.75">
      <c r="A1015" s="9"/>
      <c r="B1015" s="201"/>
      <c r="C1015" s="201"/>
      <c r="D1015" s="203"/>
      <c r="E1015" s="203"/>
      <c r="F1015" s="203"/>
      <c r="G1015" s="203"/>
      <c r="H1015" s="203"/>
      <c r="I1015" s="203"/>
      <c r="J1015" s="203"/>
      <c r="K1015" s="203"/>
      <c r="L1015" s="203"/>
      <c r="M1015" s="203"/>
      <c r="N1015" s="203"/>
      <c r="O1015" s="203"/>
      <c r="P1015" s="203"/>
      <c r="Q1015" s="203"/>
      <c r="R1015" s="204"/>
      <c r="S1015" s="204"/>
      <c r="T1015" s="204"/>
      <c r="U1015" s="204"/>
      <c r="V1015" s="204"/>
      <c r="W1015" s="205"/>
      <c r="X1015" s="205"/>
      <c r="Y1015" s="205"/>
      <c r="Z1015" s="205"/>
      <c r="AA1015" s="205"/>
      <c r="AB1015" s="205"/>
      <c r="AC1015" s="205"/>
      <c r="AD1015" s="205"/>
      <c r="AE1015" s="205"/>
      <c r="AF1015" s="205"/>
      <c r="AG1015" s="205"/>
      <c r="AH1015" s="206"/>
      <c r="AI1015" s="206"/>
      <c r="AJ1015" s="205"/>
      <c r="AK1015" s="205"/>
      <c r="AL1015" s="205"/>
      <c r="AM1015" s="205"/>
      <c r="AN1015" s="205"/>
      <c r="AO1015" s="205"/>
      <c r="AP1015" s="205"/>
      <c r="AQ1015" s="205"/>
      <c r="AR1015" s="205"/>
      <c r="AS1015" s="205"/>
      <c r="AT1015" s="205"/>
      <c r="AU1015" s="205"/>
      <c r="AV1015" s="205"/>
      <c r="AW1015" s="205"/>
      <c r="AX1015" s="205"/>
      <c r="AY1015" s="205"/>
      <c r="AZ1015" s="205"/>
      <c r="BA1015" s="205"/>
      <c r="BB1015" s="205"/>
      <c r="BC1015" s="205"/>
      <c r="BD1015" s="205"/>
      <c r="BE1015" s="205"/>
      <c r="BF1015" s="205"/>
      <c r="BG1015" s="205"/>
      <c r="BH1015" s="205"/>
      <c r="BI1015" s="205"/>
      <c r="BJ1015" s="205"/>
      <c r="BK1015" s="205"/>
      <c r="BL1015" s="205"/>
      <c r="BM1015" s="205"/>
      <c r="BN1015" s="205"/>
      <c r="BO1015" s="205"/>
      <c r="BP1015" s="205"/>
      <c r="BQ1015" s="205"/>
      <c r="BR1015" s="205"/>
      <c r="BS1015" s="205"/>
      <c r="BT1015" s="205"/>
      <c r="BU1015" s="205"/>
      <c r="BV1015" s="205"/>
      <c r="BW1015" s="205"/>
      <c r="BX1015" s="205"/>
      <c r="BY1015" s="205"/>
      <c r="BZ1015" s="205"/>
      <c r="CA1015" s="205"/>
      <c r="CB1015" s="205"/>
      <c r="CC1015" s="198"/>
      <c r="CD1015" s="198"/>
      <c r="CE1015" s="198"/>
      <c r="CF1015" s="198"/>
      <c r="CG1015" s="198"/>
      <c r="CH1015" s="198"/>
      <c r="CI1015" s="198"/>
      <c r="CJ1015" s="198"/>
      <c r="CK1015" s="198"/>
      <c r="CL1015" s="198"/>
      <c r="CM1015" s="198"/>
      <c r="CN1015"/>
      <c r="CO1015"/>
      <c r="CP1015"/>
      <c r="CQ1015"/>
      <c r="CR1015"/>
      <c r="CS1015"/>
      <c r="CT1015"/>
      <c r="CU1015"/>
      <c r="CV1015" s="199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197" customFormat="1" ht="18.75">
      <c r="A1016" s="9"/>
      <c r="B1016" s="201"/>
      <c r="C1016" s="201"/>
      <c r="D1016" s="203"/>
      <c r="E1016" s="203"/>
      <c r="F1016" s="203"/>
      <c r="G1016" s="203"/>
      <c r="H1016" s="203"/>
      <c r="I1016" s="203"/>
      <c r="J1016" s="203"/>
      <c r="K1016" s="203"/>
      <c r="L1016" s="203"/>
      <c r="M1016" s="203"/>
      <c r="N1016" s="203"/>
      <c r="O1016" s="203"/>
      <c r="P1016" s="203"/>
      <c r="Q1016" s="203"/>
      <c r="R1016" s="204"/>
      <c r="S1016" s="204"/>
      <c r="T1016" s="204"/>
      <c r="U1016" s="204"/>
      <c r="V1016" s="204"/>
      <c r="W1016" s="205"/>
      <c r="X1016" s="205"/>
      <c r="Y1016" s="205"/>
      <c r="Z1016" s="205"/>
      <c r="AA1016" s="205"/>
      <c r="AB1016" s="205"/>
      <c r="AC1016" s="205"/>
      <c r="AD1016" s="205"/>
      <c r="AE1016" s="205"/>
      <c r="AF1016" s="205"/>
      <c r="AG1016" s="205"/>
      <c r="AH1016" s="206"/>
      <c r="AI1016" s="206"/>
      <c r="AJ1016" s="205"/>
      <c r="AK1016" s="205"/>
      <c r="AL1016" s="205"/>
      <c r="AM1016" s="205"/>
      <c r="AN1016" s="205"/>
      <c r="AO1016" s="205"/>
      <c r="AP1016" s="205"/>
      <c r="AQ1016" s="205"/>
      <c r="AR1016" s="205"/>
      <c r="AS1016" s="205"/>
      <c r="AT1016" s="205"/>
      <c r="AU1016" s="205"/>
      <c r="AV1016" s="205"/>
      <c r="AW1016" s="205"/>
      <c r="AX1016" s="205"/>
      <c r="AY1016" s="205"/>
      <c r="AZ1016" s="205"/>
      <c r="BA1016" s="205"/>
      <c r="BB1016" s="205"/>
      <c r="BC1016" s="205"/>
      <c r="BD1016" s="205"/>
      <c r="BE1016" s="205"/>
      <c r="BF1016" s="205"/>
      <c r="BG1016" s="205"/>
      <c r="BH1016" s="205"/>
      <c r="BI1016" s="205"/>
      <c r="BJ1016" s="205"/>
      <c r="BK1016" s="205"/>
      <c r="BL1016" s="205"/>
      <c r="BM1016" s="205"/>
      <c r="BN1016" s="205"/>
      <c r="BO1016" s="205"/>
      <c r="BP1016" s="205"/>
      <c r="BQ1016" s="205"/>
      <c r="BR1016" s="205"/>
      <c r="BS1016" s="205"/>
      <c r="BT1016" s="205"/>
      <c r="BU1016" s="205"/>
      <c r="BV1016" s="205"/>
      <c r="BW1016" s="205"/>
      <c r="BX1016" s="205"/>
      <c r="BY1016" s="205"/>
      <c r="BZ1016" s="205"/>
      <c r="CA1016" s="205"/>
      <c r="CB1016" s="205"/>
      <c r="CC1016" s="198"/>
      <c r="CD1016" s="198"/>
      <c r="CE1016" s="198"/>
      <c r="CF1016" s="198"/>
      <c r="CG1016" s="198"/>
      <c r="CH1016" s="198"/>
      <c r="CI1016" s="198"/>
      <c r="CJ1016" s="198"/>
      <c r="CK1016" s="198"/>
      <c r="CL1016" s="198"/>
      <c r="CM1016" s="198"/>
      <c r="CN1016"/>
      <c r="CO1016"/>
      <c r="CP1016"/>
      <c r="CQ1016"/>
      <c r="CR1016"/>
      <c r="CS1016"/>
      <c r="CT1016"/>
      <c r="CU1016"/>
      <c r="CV1016" s="199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197" customFormat="1" ht="18.75">
      <c r="A1017" s="9"/>
      <c r="B1017" s="201"/>
      <c r="C1017" s="201"/>
      <c r="D1017" s="203"/>
      <c r="E1017" s="203"/>
      <c r="F1017" s="203"/>
      <c r="G1017" s="203"/>
      <c r="H1017" s="203"/>
      <c r="I1017" s="203"/>
      <c r="J1017" s="203"/>
      <c r="K1017" s="203"/>
      <c r="L1017" s="203"/>
      <c r="M1017" s="203"/>
      <c r="N1017" s="203"/>
      <c r="O1017" s="203"/>
      <c r="P1017" s="203"/>
      <c r="Q1017" s="203"/>
      <c r="R1017" s="204"/>
      <c r="S1017" s="204"/>
      <c r="T1017" s="204"/>
      <c r="U1017" s="204"/>
      <c r="V1017" s="204"/>
      <c r="W1017" s="205"/>
      <c r="X1017" s="205"/>
      <c r="Y1017" s="205"/>
      <c r="Z1017" s="205"/>
      <c r="AA1017" s="205"/>
      <c r="AB1017" s="205"/>
      <c r="AC1017" s="205"/>
      <c r="AD1017" s="205"/>
      <c r="AE1017" s="205"/>
      <c r="AF1017" s="205"/>
      <c r="AG1017" s="205"/>
      <c r="AH1017" s="206"/>
      <c r="AI1017" s="206"/>
      <c r="AJ1017" s="205"/>
      <c r="AK1017" s="205"/>
      <c r="AL1017" s="205"/>
      <c r="AM1017" s="205"/>
      <c r="AN1017" s="205"/>
      <c r="AO1017" s="205"/>
      <c r="AP1017" s="205"/>
      <c r="AQ1017" s="205"/>
      <c r="AR1017" s="205"/>
      <c r="AS1017" s="205"/>
      <c r="AT1017" s="205"/>
      <c r="AU1017" s="205"/>
      <c r="AV1017" s="205"/>
      <c r="AW1017" s="205"/>
      <c r="AX1017" s="205"/>
      <c r="AY1017" s="205"/>
      <c r="AZ1017" s="205"/>
      <c r="BA1017" s="205"/>
      <c r="BB1017" s="205"/>
      <c r="BC1017" s="205"/>
      <c r="BD1017" s="205"/>
      <c r="BE1017" s="205"/>
      <c r="BF1017" s="205"/>
      <c r="BG1017" s="205"/>
      <c r="BH1017" s="205"/>
      <c r="BI1017" s="205"/>
      <c r="BJ1017" s="205"/>
      <c r="BK1017" s="205"/>
      <c r="BL1017" s="205"/>
      <c r="BM1017" s="205"/>
      <c r="BN1017" s="205"/>
      <c r="BO1017" s="205"/>
      <c r="BP1017" s="205"/>
      <c r="BQ1017" s="205"/>
      <c r="BR1017" s="205"/>
      <c r="BS1017" s="205"/>
      <c r="BT1017" s="205"/>
      <c r="BU1017" s="205"/>
      <c r="BV1017" s="205"/>
      <c r="BW1017" s="205"/>
      <c r="BX1017" s="205"/>
      <c r="BY1017" s="205"/>
      <c r="BZ1017" s="205"/>
      <c r="CA1017" s="205"/>
      <c r="CB1017" s="205"/>
      <c r="CC1017" s="198"/>
      <c r="CD1017" s="198"/>
      <c r="CE1017" s="198"/>
      <c r="CF1017" s="198"/>
      <c r="CG1017" s="198"/>
      <c r="CH1017" s="198"/>
      <c r="CI1017" s="198"/>
      <c r="CJ1017" s="198"/>
      <c r="CK1017" s="198"/>
      <c r="CL1017" s="198"/>
      <c r="CM1017" s="198"/>
      <c r="CN1017"/>
      <c r="CO1017"/>
      <c r="CP1017"/>
      <c r="CQ1017"/>
      <c r="CR1017"/>
      <c r="CS1017"/>
      <c r="CT1017"/>
      <c r="CU1017"/>
      <c r="CV1017" s="199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197" customFormat="1" ht="18.75">
      <c r="A1018" s="9"/>
      <c r="B1018" s="201"/>
      <c r="C1018" s="201"/>
      <c r="D1018" s="203"/>
      <c r="E1018" s="203"/>
      <c r="F1018" s="203"/>
      <c r="G1018" s="203"/>
      <c r="H1018" s="203"/>
      <c r="I1018" s="203"/>
      <c r="J1018" s="203"/>
      <c r="K1018" s="203"/>
      <c r="L1018" s="203"/>
      <c r="M1018" s="203"/>
      <c r="N1018" s="203"/>
      <c r="O1018" s="203"/>
      <c r="P1018" s="203"/>
      <c r="Q1018" s="203"/>
      <c r="R1018" s="204"/>
      <c r="S1018" s="204"/>
      <c r="T1018" s="204"/>
      <c r="U1018" s="204"/>
      <c r="V1018" s="204"/>
      <c r="W1018" s="205"/>
      <c r="X1018" s="205"/>
      <c r="Y1018" s="205"/>
      <c r="Z1018" s="205"/>
      <c r="AA1018" s="205"/>
      <c r="AB1018" s="205"/>
      <c r="AC1018" s="205"/>
      <c r="AD1018" s="205"/>
      <c r="AE1018" s="205"/>
      <c r="AF1018" s="205"/>
      <c r="AG1018" s="205"/>
      <c r="AH1018" s="206"/>
      <c r="AI1018" s="206"/>
      <c r="AJ1018" s="205"/>
      <c r="AK1018" s="205"/>
      <c r="AL1018" s="205"/>
      <c r="AM1018" s="205"/>
      <c r="AN1018" s="205"/>
      <c r="AO1018" s="205"/>
      <c r="AP1018" s="205"/>
      <c r="AQ1018" s="205"/>
      <c r="AR1018" s="205"/>
      <c r="AS1018" s="205"/>
      <c r="AT1018" s="205"/>
      <c r="AU1018" s="205"/>
      <c r="AV1018" s="205"/>
      <c r="AW1018" s="205"/>
      <c r="AX1018" s="205"/>
      <c r="AY1018" s="205"/>
      <c r="AZ1018" s="205"/>
      <c r="BA1018" s="205"/>
      <c r="BB1018" s="205"/>
      <c r="BC1018" s="205"/>
      <c r="BD1018" s="205"/>
      <c r="BE1018" s="205"/>
      <c r="BF1018" s="205"/>
      <c r="BG1018" s="205"/>
      <c r="BH1018" s="205"/>
      <c r="BI1018" s="205"/>
      <c r="BJ1018" s="205"/>
      <c r="BK1018" s="205"/>
      <c r="BL1018" s="205"/>
      <c r="BM1018" s="205"/>
      <c r="BN1018" s="205"/>
      <c r="BO1018" s="205"/>
      <c r="BP1018" s="205"/>
      <c r="BQ1018" s="205"/>
      <c r="BR1018" s="205"/>
      <c r="BS1018" s="205"/>
      <c r="BT1018" s="205"/>
      <c r="BU1018" s="205"/>
      <c r="BV1018" s="205"/>
      <c r="BW1018" s="205"/>
      <c r="BX1018" s="205"/>
      <c r="BY1018" s="205"/>
      <c r="BZ1018" s="205"/>
      <c r="CA1018" s="205"/>
      <c r="CB1018" s="205"/>
      <c r="CC1018" s="198"/>
      <c r="CD1018" s="198"/>
      <c r="CE1018" s="198"/>
      <c r="CF1018" s="198"/>
      <c r="CG1018" s="198"/>
      <c r="CH1018" s="198"/>
      <c r="CI1018" s="198"/>
      <c r="CJ1018" s="198"/>
      <c r="CK1018" s="198"/>
      <c r="CL1018" s="198"/>
      <c r="CM1018" s="198"/>
      <c r="CN1018"/>
      <c r="CO1018"/>
      <c r="CP1018"/>
      <c r="CQ1018"/>
      <c r="CR1018"/>
      <c r="CS1018"/>
      <c r="CT1018"/>
      <c r="CU1018"/>
      <c r="CV1018" s="199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197" customFormat="1" ht="18.75">
      <c r="A1019" s="9"/>
      <c r="B1019" s="201"/>
      <c r="C1019" s="201"/>
      <c r="D1019" s="203"/>
      <c r="E1019" s="203"/>
      <c r="F1019" s="203"/>
      <c r="G1019" s="203"/>
      <c r="H1019" s="203"/>
      <c r="I1019" s="203"/>
      <c r="J1019" s="203"/>
      <c r="K1019" s="203"/>
      <c r="L1019" s="203"/>
      <c r="M1019" s="203"/>
      <c r="N1019" s="203"/>
      <c r="O1019" s="203"/>
      <c r="P1019" s="203"/>
      <c r="Q1019" s="203"/>
      <c r="R1019" s="204"/>
      <c r="S1019" s="204"/>
      <c r="T1019" s="204"/>
      <c r="U1019" s="204"/>
      <c r="V1019" s="204"/>
      <c r="W1019" s="205"/>
      <c r="X1019" s="205"/>
      <c r="Y1019" s="205"/>
      <c r="Z1019" s="205"/>
      <c r="AA1019" s="205"/>
      <c r="AB1019" s="205"/>
      <c r="AC1019" s="205"/>
      <c r="AD1019" s="205"/>
      <c r="AE1019" s="205"/>
      <c r="AF1019" s="205"/>
      <c r="AG1019" s="205"/>
      <c r="AH1019" s="206"/>
      <c r="AI1019" s="206"/>
      <c r="AJ1019" s="205"/>
      <c r="AK1019" s="205"/>
      <c r="AL1019" s="205"/>
      <c r="AM1019" s="205"/>
      <c r="AN1019" s="205"/>
      <c r="AO1019" s="205"/>
      <c r="AP1019" s="205"/>
      <c r="AQ1019" s="205"/>
      <c r="AR1019" s="205"/>
      <c r="AS1019" s="205"/>
      <c r="AT1019" s="205"/>
      <c r="AU1019" s="205"/>
      <c r="AV1019" s="205"/>
      <c r="AW1019" s="205"/>
      <c r="AX1019" s="205"/>
      <c r="AY1019" s="205"/>
      <c r="AZ1019" s="205"/>
      <c r="BA1019" s="205"/>
      <c r="BB1019" s="205"/>
      <c r="BC1019" s="205"/>
      <c r="BD1019" s="205"/>
      <c r="BE1019" s="205"/>
      <c r="BF1019" s="205"/>
      <c r="BG1019" s="205"/>
      <c r="BH1019" s="205"/>
      <c r="BI1019" s="205"/>
      <c r="BJ1019" s="205"/>
      <c r="BK1019" s="205"/>
      <c r="BL1019" s="205"/>
      <c r="BM1019" s="205"/>
      <c r="BN1019" s="205"/>
      <c r="BO1019" s="205"/>
      <c r="BP1019" s="205"/>
      <c r="BQ1019" s="205"/>
      <c r="BR1019" s="205"/>
      <c r="BS1019" s="205"/>
      <c r="BT1019" s="205"/>
      <c r="BU1019" s="205"/>
      <c r="BV1019" s="205"/>
      <c r="BW1019" s="205"/>
      <c r="BX1019" s="205"/>
      <c r="BY1019" s="205"/>
      <c r="BZ1019" s="205"/>
      <c r="CA1019" s="205"/>
      <c r="CB1019" s="205"/>
      <c r="CC1019" s="198"/>
      <c r="CD1019" s="198"/>
      <c r="CE1019" s="198"/>
      <c r="CF1019" s="198"/>
      <c r="CG1019" s="198"/>
      <c r="CH1019" s="198"/>
      <c r="CI1019" s="198"/>
      <c r="CJ1019" s="198"/>
      <c r="CK1019" s="198"/>
      <c r="CL1019" s="198"/>
      <c r="CM1019" s="198"/>
      <c r="CN1019"/>
      <c r="CO1019"/>
      <c r="CP1019"/>
      <c r="CQ1019"/>
      <c r="CR1019"/>
      <c r="CS1019"/>
      <c r="CT1019"/>
      <c r="CU1019"/>
      <c r="CV1019" s="19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197" customFormat="1" ht="18.75">
      <c r="A1020" s="9"/>
      <c r="B1020" s="201"/>
      <c r="C1020" s="201"/>
      <c r="D1020" s="203"/>
      <c r="E1020" s="203"/>
      <c r="F1020" s="203"/>
      <c r="G1020" s="203"/>
      <c r="H1020" s="203"/>
      <c r="I1020" s="203"/>
      <c r="J1020" s="203"/>
      <c r="K1020" s="203"/>
      <c r="L1020" s="203"/>
      <c r="M1020" s="203"/>
      <c r="N1020" s="203"/>
      <c r="O1020" s="203"/>
      <c r="P1020" s="203"/>
      <c r="Q1020" s="203"/>
      <c r="R1020" s="204"/>
      <c r="S1020" s="204"/>
      <c r="T1020" s="204"/>
      <c r="U1020" s="204"/>
      <c r="V1020" s="204"/>
      <c r="W1020" s="205"/>
      <c r="X1020" s="205"/>
      <c r="Y1020" s="205"/>
      <c r="Z1020" s="205"/>
      <c r="AA1020" s="205"/>
      <c r="AB1020" s="205"/>
      <c r="AC1020" s="205"/>
      <c r="AD1020" s="205"/>
      <c r="AE1020" s="205"/>
      <c r="AF1020" s="205"/>
      <c r="AG1020" s="205"/>
      <c r="AH1020" s="206"/>
      <c r="AI1020" s="206"/>
      <c r="AJ1020" s="205"/>
      <c r="AK1020" s="205"/>
      <c r="AL1020" s="205"/>
      <c r="AM1020" s="205"/>
      <c r="AN1020" s="205"/>
      <c r="AO1020" s="205"/>
      <c r="AP1020" s="205"/>
      <c r="AQ1020" s="205"/>
      <c r="AR1020" s="205"/>
      <c r="AS1020" s="205"/>
      <c r="AT1020" s="205"/>
      <c r="AU1020" s="205"/>
      <c r="AV1020" s="205"/>
      <c r="AW1020" s="205"/>
      <c r="AX1020" s="205"/>
      <c r="AY1020" s="205"/>
      <c r="AZ1020" s="205"/>
      <c r="BA1020" s="205"/>
      <c r="BB1020" s="205"/>
      <c r="BC1020" s="205"/>
      <c r="BD1020" s="205"/>
      <c r="BE1020" s="205"/>
      <c r="BF1020" s="205"/>
      <c r="BG1020" s="205"/>
      <c r="BH1020" s="205"/>
      <c r="BI1020" s="205"/>
      <c r="BJ1020" s="205"/>
      <c r="BK1020" s="205"/>
      <c r="BL1020" s="205"/>
      <c r="BM1020" s="205"/>
      <c r="BN1020" s="205"/>
      <c r="BO1020" s="205"/>
      <c r="BP1020" s="205"/>
      <c r="BQ1020" s="205"/>
      <c r="BR1020" s="205"/>
      <c r="BS1020" s="205"/>
      <c r="BT1020" s="205"/>
      <c r="BU1020" s="205"/>
      <c r="BV1020" s="205"/>
      <c r="BW1020" s="205"/>
      <c r="BX1020" s="205"/>
      <c r="BY1020" s="205"/>
      <c r="BZ1020" s="205"/>
      <c r="CA1020" s="205"/>
      <c r="CB1020" s="205"/>
      <c r="CC1020" s="198"/>
      <c r="CD1020" s="198"/>
      <c r="CE1020" s="198"/>
      <c r="CF1020" s="198"/>
      <c r="CG1020" s="198"/>
      <c r="CH1020" s="198"/>
      <c r="CI1020" s="198"/>
      <c r="CJ1020" s="198"/>
      <c r="CK1020" s="198"/>
      <c r="CL1020" s="198"/>
      <c r="CM1020" s="198"/>
      <c r="CN1020"/>
      <c r="CO1020"/>
      <c r="CP1020"/>
      <c r="CQ1020"/>
      <c r="CR1020"/>
      <c r="CS1020"/>
      <c r="CT1020"/>
      <c r="CU1020"/>
      <c r="CV1020" s="199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197" customFormat="1" ht="18.75">
      <c r="A1021" s="9"/>
      <c r="B1021" s="201"/>
      <c r="C1021" s="201"/>
      <c r="D1021" s="203"/>
      <c r="E1021" s="203"/>
      <c r="F1021" s="203"/>
      <c r="G1021" s="203"/>
      <c r="H1021" s="203"/>
      <c r="I1021" s="203"/>
      <c r="J1021" s="203"/>
      <c r="K1021" s="203"/>
      <c r="L1021" s="203"/>
      <c r="M1021" s="203"/>
      <c r="N1021" s="203"/>
      <c r="O1021" s="203"/>
      <c r="P1021" s="203"/>
      <c r="Q1021" s="203"/>
      <c r="R1021" s="204"/>
      <c r="S1021" s="204"/>
      <c r="T1021" s="204"/>
      <c r="U1021" s="204"/>
      <c r="V1021" s="204"/>
      <c r="W1021" s="205"/>
      <c r="X1021" s="205"/>
      <c r="Y1021" s="205"/>
      <c r="Z1021" s="205"/>
      <c r="AA1021" s="205"/>
      <c r="AB1021" s="205"/>
      <c r="AC1021" s="205"/>
      <c r="AD1021" s="205"/>
      <c r="AE1021" s="205"/>
      <c r="AF1021" s="205"/>
      <c r="AG1021" s="205"/>
      <c r="AH1021" s="206"/>
      <c r="AI1021" s="206"/>
      <c r="AJ1021" s="205"/>
      <c r="AK1021" s="205"/>
      <c r="AL1021" s="205"/>
      <c r="AM1021" s="205"/>
      <c r="AN1021" s="205"/>
      <c r="AO1021" s="205"/>
      <c r="AP1021" s="205"/>
      <c r="AQ1021" s="205"/>
      <c r="AR1021" s="205"/>
      <c r="AS1021" s="205"/>
      <c r="AT1021" s="205"/>
      <c r="AU1021" s="205"/>
      <c r="AV1021" s="205"/>
      <c r="AW1021" s="205"/>
      <c r="AX1021" s="205"/>
      <c r="AY1021" s="205"/>
      <c r="AZ1021" s="205"/>
      <c r="BA1021" s="205"/>
      <c r="BB1021" s="205"/>
      <c r="BC1021" s="205"/>
      <c r="BD1021" s="205"/>
      <c r="BE1021" s="205"/>
      <c r="BF1021" s="205"/>
      <c r="BG1021" s="205"/>
      <c r="BH1021" s="205"/>
      <c r="BI1021" s="205"/>
      <c r="BJ1021" s="205"/>
      <c r="BK1021" s="205"/>
      <c r="BL1021" s="205"/>
      <c r="BM1021" s="205"/>
      <c r="BN1021" s="205"/>
      <c r="BO1021" s="205"/>
      <c r="BP1021" s="205"/>
      <c r="BQ1021" s="205"/>
      <c r="BR1021" s="205"/>
      <c r="BS1021" s="205"/>
      <c r="BT1021" s="205"/>
      <c r="BU1021" s="205"/>
      <c r="BV1021" s="205"/>
      <c r="BW1021" s="205"/>
      <c r="BX1021" s="205"/>
      <c r="BY1021" s="205"/>
      <c r="BZ1021" s="205"/>
      <c r="CA1021" s="205"/>
      <c r="CB1021" s="205"/>
      <c r="CC1021" s="198"/>
      <c r="CD1021" s="198"/>
      <c r="CE1021" s="198"/>
      <c r="CF1021" s="198"/>
      <c r="CG1021" s="198"/>
      <c r="CH1021" s="198"/>
      <c r="CI1021" s="198"/>
      <c r="CJ1021" s="198"/>
      <c r="CK1021" s="198"/>
      <c r="CL1021" s="198"/>
      <c r="CM1021" s="198"/>
      <c r="CN1021"/>
      <c r="CO1021"/>
      <c r="CP1021"/>
      <c r="CQ1021"/>
      <c r="CR1021"/>
      <c r="CS1021"/>
      <c r="CT1021"/>
      <c r="CU1021"/>
      <c r="CV1021" s="199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197" customFormat="1" ht="18.75">
      <c r="A1022" s="9"/>
      <c r="B1022" s="201"/>
      <c r="C1022" s="201"/>
      <c r="D1022" s="203"/>
      <c r="E1022" s="203"/>
      <c r="F1022" s="203"/>
      <c r="G1022" s="203"/>
      <c r="H1022" s="203"/>
      <c r="I1022" s="203"/>
      <c r="J1022" s="203"/>
      <c r="K1022" s="203"/>
      <c r="L1022" s="203"/>
      <c r="M1022" s="203"/>
      <c r="N1022" s="203"/>
      <c r="O1022" s="203"/>
      <c r="P1022" s="203"/>
      <c r="Q1022" s="203"/>
      <c r="R1022" s="204"/>
      <c r="S1022" s="204"/>
      <c r="T1022" s="204"/>
      <c r="U1022" s="204"/>
      <c r="V1022" s="204"/>
      <c r="W1022" s="205"/>
      <c r="X1022" s="205"/>
      <c r="Y1022" s="205"/>
      <c r="Z1022" s="205"/>
      <c r="AA1022" s="205"/>
      <c r="AB1022" s="205"/>
      <c r="AC1022" s="205"/>
      <c r="AD1022" s="205"/>
      <c r="AE1022" s="205"/>
      <c r="AF1022" s="205"/>
      <c r="AG1022" s="205"/>
      <c r="AH1022" s="206"/>
      <c r="AI1022" s="206"/>
      <c r="AJ1022" s="205"/>
      <c r="AK1022" s="205"/>
      <c r="AL1022" s="205"/>
      <c r="AM1022" s="205"/>
      <c r="AN1022" s="205"/>
      <c r="AO1022" s="205"/>
      <c r="AP1022" s="205"/>
      <c r="AQ1022" s="205"/>
      <c r="AR1022" s="205"/>
      <c r="AS1022" s="205"/>
      <c r="AT1022" s="205"/>
      <c r="AU1022" s="205"/>
      <c r="AV1022" s="205"/>
      <c r="AW1022" s="205"/>
      <c r="AX1022" s="205"/>
      <c r="AY1022" s="205"/>
      <c r="AZ1022" s="205"/>
      <c r="BA1022" s="205"/>
      <c r="BB1022" s="205"/>
      <c r="BC1022" s="205"/>
      <c r="BD1022" s="205"/>
      <c r="BE1022" s="205"/>
      <c r="BF1022" s="205"/>
      <c r="BG1022" s="205"/>
      <c r="BH1022" s="205"/>
      <c r="BI1022" s="205"/>
      <c r="BJ1022" s="205"/>
      <c r="BK1022" s="205"/>
      <c r="BL1022" s="205"/>
      <c r="BM1022" s="205"/>
      <c r="BN1022" s="205"/>
      <c r="BO1022" s="205"/>
      <c r="BP1022" s="205"/>
      <c r="BQ1022" s="205"/>
      <c r="BR1022" s="205"/>
      <c r="BS1022" s="205"/>
      <c r="BT1022" s="205"/>
      <c r="BU1022" s="205"/>
      <c r="BV1022" s="205"/>
      <c r="BW1022" s="205"/>
      <c r="BX1022" s="205"/>
      <c r="BY1022" s="205"/>
      <c r="BZ1022" s="205"/>
      <c r="CA1022" s="205"/>
      <c r="CB1022" s="205"/>
      <c r="CC1022" s="198"/>
      <c r="CD1022" s="198"/>
      <c r="CE1022" s="198"/>
      <c r="CF1022" s="198"/>
      <c r="CG1022" s="198"/>
      <c r="CH1022" s="198"/>
      <c r="CI1022" s="198"/>
      <c r="CJ1022" s="198"/>
      <c r="CK1022" s="198"/>
      <c r="CL1022" s="198"/>
      <c r="CM1022" s="198"/>
      <c r="CN1022"/>
      <c r="CO1022"/>
      <c r="CP1022"/>
      <c r="CQ1022"/>
      <c r="CR1022"/>
      <c r="CS1022"/>
      <c r="CT1022"/>
      <c r="CU1022"/>
      <c r="CV1022" s="199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197" customFormat="1" ht="18.75">
      <c r="A1023" s="9"/>
      <c r="B1023" s="201"/>
      <c r="C1023" s="201"/>
      <c r="D1023" s="203"/>
      <c r="E1023" s="203"/>
      <c r="F1023" s="203"/>
      <c r="G1023" s="203"/>
      <c r="H1023" s="203"/>
      <c r="I1023" s="203"/>
      <c r="J1023" s="203"/>
      <c r="K1023" s="203"/>
      <c r="L1023" s="203"/>
      <c r="M1023" s="203"/>
      <c r="N1023" s="203"/>
      <c r="O1023" s="203"/>
      <c r="P1023" s="203"/>
      <c r="Q1023" s="203"/>
      <c r="R1023" s="204"/>
      <c r="S1023" s="204"/>
      <c r="T1023" s="204"/>
      <c r="U1023" s="204"/>
      <c r="V1023" s="204"/>
      <c r="W1023" s="205"/>
      <c r="X1023" s="205"/>
      <c r="Y1023" s="205"/>
      <c r="Z1023" s="205"/>
      <c r="AA1023" s="205"/>
      <c r="AB1023" s="205"/>
      <c r="AC1023" s="205"/>
      <c r="AD1023" s="205"/>
      <c r="AE1023" s="205"/>
      <c r="AF1023" s="205"/>
      <c r="AG1023" s="205"/>
      <c r="AH1023" s="206"/>
      <c r="AI1023" s="206"/>
      <c r="AJ1023" s="205"/>
      <c r="AK1023" s="205"/>
      <c r="AL1023" s="205"/>
      <c r="AM1023" s="205"/>
      <c r="AN1023" s="205"/>
      <c r="AO1023" s="205"/>
      <c r="AP1023" s="205"/>
      <c r="AQ1023" s="205"/>
      <c r="AR1023" s="205"/>
      <c r="AS1023" s="205"/>
      <c r="AT1023" s="205"/>
      <c r="AU1023" s="205"/>
      <c r="AV1023" s="205"/>
      <c r="AW1023" s="205"/>
      <c r="AX1023" s="205"/>
      <c r="AY1023" s="205"/>
      <c r="AZ1023" s="205"/>
      <c r="BA1023" s="205"/>
      <c r="BB1023" s="205"/>
      <c r="BC1023" s="205"/>
      <c r="BD1023" s="205"/>
      <c r="BE1023" s="205"/>
      <c r="BF1023" s="205"/>
      <c r="BG1023" s="205"/>
      <c r="BH1023" s="205"/>
      <c r="BI1023" s="205"/>
      <c r="BJ1023" s="205"/>
      <c r="BK1023" s="205"/>
      <c r="BL1023" s="205"/>
      <c r="BM1023" s="205"/>
      <c r="BN1023" s="205"/>
      <c r="BO1023" s="205"/>
      <c r="BP1023" s="205"/>
      <c r="BQ1023" s="205"/>
      <c r="BR1023" s="205"/>
      <c r="BS1023" s="205"/>
      <c r="BT1023" s="205"/>
      <c r="BU1023" s="205"/>
      <c r="BV1023" s="205"/>
      <c r="BW1023" s="205"/>
      <c r="BX1023" s="205"/>
      <c r="BY1023" s="205"/>
      <c r="BZ1023" s="205"/>
      <c r="CA1023" s="205"/>
      <c r="CB1023" s="205"/>
      <c r="CC1023" s="198"/>
      <c r="CD1023" s="198"/>
      <c r="CE1023" s="198"/>
      <c r="CF1023" s="198"/>
      <c r="CG1023" s="198"/>
      <c r="CH1023" s="198"/>
      <c r="CI1023" s="198"/>
      <c r="CJ1023" s="198"/>
      <c r="CK1023" s="198"/>
      <c r="CL1023" s="198"/>
      <c r="CM1023" s="198"/>
      <c r="CN1023"/>
      <c r="CO1023"/>
      <c r="CP1023"/>
      <c r="CQ1023"/>
      <c r="CR1023"/>
      <c r="CS1023"/>
      <c r="CT1023"/>
      <c r="CU1023"/>
      <c r="CV1023" s="199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197" customFormat="1" ht="18.75">
      <c r="A1024" s="9"/>
      <c r="B1024" s="201"/>
      <c r="C1024" s="201"/>
      <c r="D1024" s="203"/>
      <c r="E1024" s="203"/>
      <c r="F1024" s="203"/>
      <c r="G1024" s="203"/>
      <c r="H1024" s="203"/>
      <c r="I1024" s="203"/>
      <c r="J1024" s="203"/>
      <c r="K1024" s="203"/>
      <c r="L1024" s="203"/>
      <c r="M1024" s="203"/>
      <c r="N1024" s="203"/>
      <c r="O1024" s="203"/>
      <c r="P1024" s="203"/>
      <c r="Q1024" s="203"/>
      <c r="R1024" s="204"/>
      <c r="S1024" s="204"/>
      <c r="T1024" s="204"/>
      <c r="U1024" s="204"/>
      <c r="V1024" s="204"/>
      <c r="W1024" s="205"/>
      <c r="X1024" s="205"/>
      <c r="Y1024" s="205"/>
      <c r="Z1024" s="205"/>
      <c r="AA1024" s="205"/>
      <c r="AB1024" s="205"/>
      <c r="AC1024" s="205"/>
      <c r="AD1024" s="205"/>
      <c r="AE1024" s="205"/>
      <c r="AF1024" s="205"/>
      <c r="AG1024" s="205"/>
      <c r="AH1024" s="206"/>
      <c r="AI1024" s="206"/>
      <c r="AJ1024" s="205"/>
      <c r="AK1024" s="205"/>
      <c r="AL1024" s="205"/>
      <c r="AM1024" s="205"/>
      <c r="AN1024" s="205"/>
      <c r="AO1024" s="205"/>
      <c r="AP1024" s="205"/>
      <c r="AQ1024" s="205"/>
      <c r="AR1024" s="205"/>
      <c r="AS1024" s="205"/>
      <c r="AT1024" s="205"/>
      <c r="AU1024" s="205"/>
      <c r="AV1024" s="205"/>
      <c r="AW1024" s="205"/>
      <c r="AX1024" s="205"/>
      <c r="AY1024" s="205"/>
      <c r="AZ1024" s="205"/>
      <c r="BA1024" s="205"/>
      <c r="BB1024" s="205"/>
      <c r="BC1024" s="205"/>
      <c r="BD1024" s="205"/>
      <c r="BE1024" s="205"/>
      <c r="BF1024" s="205"/>
      <c r="BG1024" s="205"/>
      <c r="BH1024" s="205"/>
      <c r="BI1024" s="205"/>
      <c r="BJ1024" s="205"/>
      <c r="BK1024" s="205"/>
      <c r="BL1024" s="205"/>
      <c r="BM1024" s="205"/>
      <c r="BN1024" s="205"/>
      <c r="BO1024" s="205"/>
      <c r="BP1024" s="205"/>
      <c r="BQ1024" s="205"/>
      <c r="BR1024" s="205"/>
      <c r="BS1024" s="205"/>
      <c r="BT1024" s="205"/>
      <c r="BU1024" s="205"/>
      <c r="BV1024" s="205"/>
      <c r="BW1024" s="205"/>
      <c r="BX1024" s="205"/>
      <c r="BY1024" s="205"/>
      <c r="BZ1024" s="205"/>
      <c r="CA1024" s="205"/>
      <c r="CB1024" s="205"/>
      <c r="CC1024" s="198"/>
      <c r="CD1024" s="198"/>
      <c r="CE1024" s="198"/>
      <c r="CF1024" s="198"/>
      <c r="CG1024" s="198"/>
      <c r="CH1024" s="198"/>
      <c r="CI1024" s="198"/>
      <c r="CJ1024" s="198"/>
      <c r="CK1024" s="198"/>
      <c r="CL1024" s="198"/>
      <c r="CM1024" s="198"/>
      <c r="CN1024"/>
      <c r="CO1024"/>
      <c r="CP1024"/>
      <c r="CQ1024"/>
      <c r="CR1024"/>
      <c r="CS1024"/>
      <c r="CT1024"/>
      <c r="CU1024"/>
      <c r="CV1024" s="199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197" customFormat="1" ht="18.75">
      <c r="A1025" s="9"/>
      <c r="B1025" s="201"/>
      <c r="C1025" s="201"/>
      <c r="D1025" s="203"/>
      <c r="E1025" s="203"/>
      <c r="F1025" s="203"/>
      <c r="G1025" s="203"/>
      <c r="H1025" s="203"/>
      <c r="I1025" s="203"/>
      <c r="J1025" s="203"/>
      <c r="K1025" s="203"/>
      <c r="L1025" s="203"/>
      <c r="M1025" s="203"/>
      <c r="N1025" s="203"/>
      <c r="O1025" s="203"/>
      <c r="P1025" s="203"/>
      <c r="Q1025" s="203"/>
      <c r="R1025" s="204"/>
      <c r="S1025" s="204"/>
      <c r="T1025" s="204"/>
      <c r="U1025" s="204"/>
      <c r="V1025" s="204"/>
      <c r="W1025" s="205"/>
      <c r="X1025" s="205"/>
      <c r="Y1025" s="205"/>
      <c r="Z1025" s="205"/>
      <c r="AA1025" s="205"/>
      <c r="AB1025" s="205"/>
      <c r="AC1025" s="205"/>
      <c r="AD1025" s="205"/>
      <c r="AE1025" s="205"/>
      <c r="AF1025" s="205"/>
      <c r="AG1025" s="205"/>
      <c r="AH1025" s="206"/>
      <c r="AI1025" s="206"/>
      <c r="AJ1025" s="205"/>
      <c r="AK1025" s="205"/>
      <c r="AL1025" s="205"/>
      <c r="AM1025" s="205"/>
      <c r="AN1025" s="205"/>
      <c r="AO1025" s="205"/>
      <c r="AP1025" s="205"/>
      <c r="AQ1025" s="205"/>
      <c r="AR1025" s="205"/>
      <c r="AS1025" s="205"/>
      <c r="AT1025" s="205"/>
      <c r="AU1025" s="205"/>
      <c r="AV1025" s="205"/>
      <c r="AW1025" s="205"/>
      <c r="AX1025" s="205"/>
      <c r="AY1025" s="205"/>
      <c r="AZ1025" s="205"/>
      <c r="BA1025" s="205"/>
      <c r="BB1025" s="205"/>
      <c r="BC1025" s="205"/>
      <c r="BD1025" s="205"/>
      <c r="BE1025" s="205"/>
      <c r="BF1025" s="205"/>
      <c r="BG1025" s="205"/>
      <c r="BH1025" s="205"/>
      <c r="BI1025" s="205"/>
      <c r="BJ1025" s="205"/>
      <c r="BK1025" s="205"/>
      <c r="BL1025" s="205"/>
      <c r="BM1025" s="205"/>
      <c r="BN1025" s="205"/>
      <c r="BO1025" s="205"/>
      <c r="BP1025" s="205"/>
      <c r="BQ1025" s="205"/>
      <c r="BR1025" s="205"/>
      <c r="BS1025" s="205"/>
      <c r="BT1025" s="205"/>
      <c r="BU1025" s="205"/>
      <c r="BV1025" s="205"/>
      <c r="BW1025" s="205"/>
      <c r="BX1025" s="205"/>
      <c r="BY1025" s="205"/>
      <c r="BZ1025" s="205"/>
      <c r="CA1025" s="205"/>
      <c r="CB1025" s="205"/>
      <c r="CC1025" s="198"/>
      <c r="CD1025" s="198"/>
      <c r="CE1025" s="198"/>
      <c r="CF1025" s="198"/>
      <c r="CG1025" s="198"/>
      <c r="CH1025" s="198"/>
      <c r="CI1025" s="198"/>
      <c r="CJ1025" s="198"/>
      <c r="CK1025" s="198"/>
      <c r="CL1025" s="198"/>
      <c r="CM1025" s="198"/>
      <c r="CN1025"/>
      <c r="CO1025"/>
      <c r="CP1025"/>
      <c r="CQ1025"/>
      <c r="CR1025"/>
      <c r="CS1025"/>
      <c r="CT1025"/>
      <c r="CU1025"/>
      <c r="CV1025" s="199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197" customFormat="1" ht="18.75">
      <c r="A1026" s="9"/>
      <c r="B1026" s="201"/>
      <c r="C1026" s="201"/>
      <c r="D1026" s="203"/>
      <c r="E1026" s="203"/>
      <c r="F1026" s="203"/>
      <c r="G1026" s="203"/>
      <c r="H1026" s="203"/>
      <c r="I1026" s="203"/>
      <c r="J1026" s="203"/>
      <c r="K1026" s="203"/>
      <c r="L1026" s="203"/>
      <c r="M1026" s="203"/>
      <c r="N1026" s="203"/>
      <c r="O1026" s="203"/>
      <c r="P1026" s="203"/>
      <c r="Q1026" s="203"/>
      <c r="R1026" s="204"/>
      <c r="S1026" s="204"/>
      <c r="T1026" s="204"/>
      <c r="U1026" s="204"/>
      <c r="V1026" s="204"/>
      <c r="W1026" s="205"/>
      <c r="X1026" s="205"/>
      <c r="Y1026" s="205"/>
      <c r="Z1026" s="205"/>
      <c r="AA1026" s="205"/>
      <c r="AB1026" s="205"/>
      <c r="AC1026" s="205"/>
      <c r="AD1026" s="205"/>
      <c r="AE1026" s="205"/>
      <c r="AF1026" s="205"/>
      <c r="AG1026" s="205"/>
      <c r="AH1026" s="206"/>
      <c r="AI1026" s="206"/>
      <c r="AJ1026" s="205"/>
      <c r="AK1026" s="205"/>
      <c r="AL1026" s="205"/>
      <c r="AM1026" s="205"/>
      <c r="AN1026" s="205"/>
      <c r="AO1026" s="205"/>
      <c r="AP1026" s="205"/>
      <c r="AQ1026" s="205"/>
      <c r="AR1026" s="205"/>
      <c r="AS1026" s="205"/>
      <c r="AT1026" s="205"/>
      <c r="AU1026" s="205"/>
      <c r="AV1026" s="205"/>
      <c r="AW1026" s="205"/>
      <c r="AX1026" s="205"/>
      <c r="AY1026" s="205"/>
      <c r="AZ1026" s="205"/>
      <c r="BA1026" s="205"/>
      <c r="BB1026" s="205"/>
      <c r="BC1026" s="205"/>
      <c r="BD1026" s="205"/>
      <c r="BE1026" s="205"/>
      <c r="BF1026" s="205"/>
      <c r="BG1026" s="205"/>
      <c r="BH1026" s="205"/>
      <c r="BI1026" s="205"/>
      <c r="BJ1026" s="205"/>
      <c r="BK1026" s="205"/>
      <c r="BL1026" s="205"/>
      <c r="BM1026" s="205"/>
      <c r="BN1026" s="205"/>
      <c r="BO1026" s="205"/>
      <c r="BP1026" s="205"/>
      <c r="BQ1026" s="205"/>
      <c r="BR1026" s="205"/>
      <c r="BS1026" s="205"/>
      <c r="BT1026" s="205"/>
      <c r="BU1026" s="205"/>
      <c r="BV1026" s="205"/>
      <c r="BW1026" s="205"/>
      <c r="BX1026" s="205"/>
      <c r="BY1026" s="205"/>
      <c r="BZ1026" s="205"/>
      <c r="CA1026" s="205"/>
      <c r="CB1026" s="205"/>
      <c r="CC1026" s="198"/>
      <c r="CD1026" s="198"/>
      <c r="CE1026" s="198"/>
      <c r="CF1026" s="198"/>
      <c r="CG1026" s="198"/>
      <c r="CH1026" s="198"/>
      <c r="CI1026" s="198"/>
      <c r="CJ1026" s="198"/>
      <c r="CK1026" s="198"/>
      <c r="CL1026" s="198"/>
      <c r="CM1026" s="198"/>
      <c r="CN1026"/>
      <c r="CO1026"/>
      <c r="CP1026"/>
      <c r="CQ1026"/>
      <c r="CR1026"/>
      <c r="CS1026"/>
      <c r="CT1026"/>
      <c r="CU1026"/>
      <c r="CV1026" s="199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197" customFormat="1" ht="18.75">
      <c r="A1027" s="9"/>
      <c r="B1027" s="201"/>
      <c r="C1027" s="201"/>
      <c r="D1027" s="203"/>
      <c r="E1027" s="203"/>
      <c r="F1027" s="203"/>
      <c r="G1027" s="203"/>
      <c r="H1027" s="203"/>
      <c r="I1027" s="203"/>
      <c r="J1027" s="203"/>
      <c r="K1027" s="203"/>
      <c r="L1027" s="203"/>
      <c r="M1027" s="203"/>
      <c r="N1027" s="203"/>
      <c r="O1027" s="203"/>
      <c r="P1027" s="203"/>
      <c r="Q1027" s="203"/>
      <c r="R1027" s="204"/>
      <c r="S1027" s="204"/>
      <c r="T1027" s="204"/>
      <c r="U1027" s="204"/>
      <c r="V1027" s="204"/>
      <c r="W1027" s="205"/>
      <c r="X1027" s="205"/>
      <c r="Y1027" s="205"/>
      <c r="Z1027" s="205"/>
      <c r="AA1027" s="205"/>
      <c r="AB1027" s="205"/>
      <c r="AC1027" s="205"/>
      <c r="AD1027" s="205"/>
      <c r="AE1027" s="205"/>
      <c r="AF1027" s="205"/>
      <c r="AG1027" s="205"/>
      <c r="AH1027" s="206"/>
      <c r="AI1027" s="206"/>
      <c r="AJ1027" s="205"/>
      <c r="AK1027" s="205"/>
      <c r="AL1027" s="205"/>
      <c r="AM1027" s="205"/>
      <c r="AN1027" s="205"/>
      <c r="AO1027" s="205"/>
      <c r="AP1027" s="205"/>
      <c r="AQ1027" s="205"/>
      <c r="AR1027" s="205"/>
      <c r="AS1027" s="205"/>
      <c r="AT1027" s="205"/>
      <c r="AU1027" s="205"/>
      <c r="AV1027" s="205"/>
      <c r="AW1027" s="205"/>
      <c r="AX1027" s="205"/>
      <c r="AY1027" s="205"/>
      <c r="AZ1027" s="205"/>
      <c r="BA1027" s="205"/>
      <c r="BB1027" s="205"/>
      <c r="BC1027" s="205"/>
      <c r="BD1027" s="205"/>
      <c r="BE1027" s="205"/>
      <c r="BF1027" s="205"/>
      <c r="BG1027" s="205"/>
      <c r="BH1027" s="205"/>
      <c r="BI1027" s="205"/>
      <c r="BJ1027" s="205"/>
      <c r="BK1027" s="205"/>
      <c r="BL1027" s="205"/>
      <c r="BM1027" s="205"/>
      <c r="BN1027" s="205"/>
      <c r="BO1027" s="205"/>
      <c r="BP1027" s="205"/>
      <c r="BQ1027" s="205"/>
      <c r="BR1027" s="205"/>
      <c r="BS1027" s="205"/>
      <c r="BT1027" s="205"/>
      <c r="BU1027" s="205"/>
      <c r="BV1027" s="205"/>
      <c r="BW1027" s="205"/>
      <c r="BX1027" s="205"/>
      <c r="BY1027" s="205"/>
      <c r="BZ1027" s="205"/>
      <c r="CA1027" s="205"/>
      <c r="CB1027" s="205"/>
      <c r="CC1027" s="198"/>
      <c r="CD1027" s="198"/>
      <c r="CE1027" s="198"/>
      <c r="CF1027" s="198"/>
      <c r="CG1027" s="198"/>
      <c r="CH1027" s="198"/>
      <c r="CI1027" s="198"/>
      <c r="CJ1027" s="198"/>
      <c r="CK1027" s="198"/>
      <c r="CL1027" s="198"/>
      <c r="CM1027" s="198"/>
      <c r="CN1027"/>
      <c r="CO1027"/>
      <c r="CP1027"/>
      <c r="CQ1027"/>
      <c r="CR1027"/>
      <c r="CS1027"/>
      <c r="CT1027"/>
      <c r="CU1027"/>
      <c r="CV1027" s="199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197" customFormat="1" ht="18.75">
      <c r="A1028" s="9"/>
      <c r="B1028" s="201"/>
      <c r="C1028" s="201"/>
      <c r="D1028" s="203"/>
      <c r="E1028" s="203"/>
      <c r="F1028" s="203"/>
      <c r="G1028" s="203"/>
      <c r="H1028" s="203"/>
      <c r="I1028" s="203"/>
      <c r="J1028" s="203"/>
      <c r="K1028" s="203"/>
      <c r="L1028" s="203"/>
      <c r="M1028" s="203"/>
      <c r="N1028" s="203"/>
      <c r="O1028" s="203"/>
      <c r="P1028" s="203"/>
      <c r="Q1028" s="203"/>
      <c r="R1028" s="204"/>
      <c r="S1028" s="204"/>
      <c r="T1028" s="204"/>
      <c r="U1028" s="204"/>
      <c r="V1028" s="204"/>
      <c r="W1028" s="205"/>
      <c r="X1028" s="205"/>
      <c r="Y1028" s="205"/>
      <c r="Z1028" s="205"/>
      <c r="AA1028" s="205"/>
      <c r="AB1028" s="205"/>
      <c r="AC1028" s="205"/>
      <c r="AD1028" s="205"/>
      <c r="AE1028" s="205"/>
      <c r="AF1028" s="205"/>
      <c r="AG1028" s="205"/>
      <c r="AH1028" s="206"/>
      <c r="AI1028" s="206"/>
      <c r="AJ1028" s="205"/>
      <c r="AK1028" s="205"/>
      <c r="AL1028" s="205"/>
      <c r="AM1028" s="205"/>
      <c r="AN1028" s="205"/>
      <c r="AO1028" s="205"/>
      <c r="AP1028" s="205"/>
      <c r="AQ1028" s="205"/>
      <c r="AR1028" s="205"/>
      <c r="AS1028" s="205"/>
      <c r="AT1028" s="205"/>
      <c r="AU1028" s="205"/>
      <c r="AV1028" s="205"/>
      <c r="AW1028" s="205"/>
      <c r="AX1028" s="205"/>
      <c r="AY1028" s="205"/>
      <c r="AZ1028" s="205"/>
      <c r="BA1028" s="205"/>
      <c r="BB1028" s="205"/>
      <c r="BC1028" s="205"/>
      <c r="BD1028" s="205"/>
      <c r="BE1028" s="205"/>
      <c r="BF1028" s="205"/>
      <c r="BG1028" s="205"/>
      <c r="BH1028" s="205"/>
      <c r="BI1028" s="205"/>
      <c r="BJ1028" s="205"/>
      <c r="BK1028" s="205"/>
      <c r="BL1028" s="205"/>
      <c r="BM1028" s="205"/>
      <c r="BN1028" s="205"/>
      <c r="BO1028" s="205"/>
      <c r="BP1028" s="205"/>
      <c r="BQ1028" s="205"/>
      <c r="BR1028" s="205"/>
      <c r="BS1028" s="205"/>
      <c r="BT1028" s="205"/>
      <c r="BU1028" s="205"/>
      <c r="BV1028" s="205"/>
      <c r="BW1028" s="205"/>
      <c r="BX1028" s="205"/>
      <c r="BY1028" s="205"/>
      <c r="BZ1028" s="205"/>
      <c r="CA1028" s="205"/>
      <c r="CB1028" s="205"/>
      <c r="CC1028" s="198"/>
      <c r="CD1028" s="198"/>
      <c r="CE1028" s="198"/>
      <c r="CF1028" s="198"/>
      <c r="CG1028" s="198"/>
      <c r="CH1028" s="198"/>
      <c r="CI1028" s="198"/>
      <c r="CJ1028" s="198"/>
      <c r="CK1028" s="198"/>
      <c r="CL1028" s="198"/>
      <c r="CM1028" s="198"/>
      <c r="CN1028"/>
      <c r="CO1028"/>
      <c r="CP1028"/>
      <c r="CQ1028"/>
      <c r="CR1028"/>
      <c r="CS1028"/>
      <c r="CT1028"/>
      <c r="CU1028"/>
      <c r="CV1028" s="199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197" customFormat="1" ht="18.75">
      <c r="A1029" s="9"/>
      <c r="B1029" s="201"/>
      <c r="C1029" s="201"/>
      <c r="D1029" s="203"/>
      <c r="E1029" s="203"/>
      <c r="F1029" s="203"/>
      <c r="G1029" s="203"/>
      <c r="H1029" s="203"/>
      <c r="I1029" s="203"/>
      <c r="J1029" s="203"/>
      <c r="K1029" s="203"/>
      <c r="L1029" s="203"/>
      <c r="M1029" s="203"/>
      <c r="N1029" s="203"/>
      <c r="O1029" s="203"/>
      <c r="P1029" s="203"/>
      <c r="Q1029" s="203"/>
      <c r="R1029" s="204"/>
      <c r="S1029" s="204"/>
      <c r="T1029" s="204"/>
      <c r="U1029" s="204"/>
      <c r="V1029" s="204"/>
      <c r="W1029" s="205"/>
      <c r="X1029" s="205"/>
      <c r="Y1029" s="205"/>
      <c r="Z1029" s="205"/>
      <c r="AA1029" s="205"/>
      <c r="AB1029" s="205"/>
      <c r="AC1029" s="205"/>
      <c r="AD1029" s="205"/>
      <c r="AE1029" s="205"/>
      <c r="AF1029" s="205"/>
      <c r="AG1029" s="205"/>
      <c r="AH1029" s="206"/>
      <c r="AI1029" s="206"/>
      <c r="AJ1029" s="205"/>
      <c r="AK1029" s="205"/>
      <c r="AL1029" s="205"/>
      <c r="AM1029" s="205"/>
      <c r="AN1029" s="205"/>
      <c r="AO1029" s="205"/>
      <c r="AP1029" s="205"/>
      <c r="AQ1029" s="205"/>
      <c r="AR1029" s="205"/>
      <c r="AS1029" s="205"/>
      <c r="AT1029" s="205"/>
      <c r="AU1029" s="205"/>
      <c r="AV1029" s="205"/>
      <c r="AW1029" s="205"/>
      <c r="AX1029" s="205"/>
      <c r="AY1029" s="205"/>
      <c r="AZ1029" s="205"/>
      <c r="BA1029" s="205"/>
      <c r="BB1029" s="205"/>
      <c r="BC1029" s="205"/>
      <c r="BD1029" s="205"/>
      <c r="BE1029" s="205"/>
      <c r="BF1029" s="205"/>
      <c r="BG1029" s="205"/>
      <c r="BH1029" s="205"/>
      <c r="BI1029" s="205"/>
      <c r="BJ1029" s="205"/>
      <c r="BK1029" s="205"/>
      <c r="BL1029" s="205"/>
      <c r="BM1029" s="205"/>
      <c r="BN1029" s="205"/>
      <c r="BO1029" s="205"/>
      <c r="BP1029" s="205"/>
      <c r="BQ1029" s="205"/>
      <c r="BR1029" s="205"/>
      <c r="BS1029" s="205"/>
      <c r="BT1029" s="205"/>
      <c r="BU1029" s="205"/>
      <c r="BV1029" s="205"/>
      <c r="BW1029" s="205"/>
      <c r="BX1029" s="205"/>
      <c r="BY1029" s="205"/>
      <c r="BZ1029" s="205"/>
      <c r="CA1029" s="205"/>
      <c r="CB1029" s="205"/>
      <c r="CC1029" s="198"/>
      <c r="CD1029" s="198"/>
      <c r="CE1029" s="198"/>
      <c r="CF1029" s="198"/>
      <c r="CG1029" s="198"/>
      <c r="CH1029" s="198"/>
      <c r="CI1029" s="198"/>
      <c r="CJ1029" s="198"/>
      <c r="CK1029" s="198"/>
      <c r="CL1029" s="198"/>
      <c r="CM1029" s="198"/>
      <c r="CN1029"/>
      <c r="CO1029"/>
      <c r="CP1029"/>
      <c r="CQ1029"/>
      <c r="CR1029"/>
      <c r="CS1029"/>
      <c r="CT1029"/>
      <c r="CU1029"/>
      <c r="CV1029" s="19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197" customFormat="1" ht="18.75">
      <c r="A1030" s="9"/>
      <c r="B1030" s="201"/>
      <c r="C1030" s="201"/>
      <c r="D1030" s="203"/>
      <c r="E1030" s="203"/>
      <c r="F1030" s="203"/>
      <c r="G1030" s="203"/>
      <c r="H1030" s="203"/>
      <c r="I1030" s="203"/>
      <c r="J1030" s="203"/>
      <c r="K1030" s="203"/>
      <c r="L1030" s="203"/>
      <c r="M1030" s="203"/>
      <c r="N1030" s="203"/>
      <c r="O1030" s="203"/>
      <c r="P1030" s="203"/>
      <c r="Q1030" s="203"/>
      <c r="R1030" s="204"/>
      <c r="S1030" s="204"/>
      <c r="T1030" s="204"/>
      <c r="U1030" s="204"/>
      <c r="V1030" s="204"/>
      <c r="W1030" s="205"/>
      <c r="X1030" s="205"/>
      <c r="Y1030" s="205"/>
      <c r="Z1030" s="205"/>
      <c r="AA1030" s="205"/>
      <c r="AB1030" s="205"/>
      <c r="AC1030" s="205"/>
      <c r="AD1030" s="205"/>
      <c r="AE1030" s="205"/>
      <c r="AF1030" s="205"/>
      <c r="AG1030" s="205"/>
      <c r="AH1030" s="206"/>
      <c r="AI1030" s="206"/>
      <c r="AJ1030" s="205"/>
      <c r="AK1030" s="205"/>
      <c r="AL1030" s="205"/>
      <c r="AM1030" s="205"/>
      <c r="AN1030" s="205"/>
      <c r="AO1030" s="205"/>
      <c r="AP1030" s="205"/>
      <c r="AQ1030" s="205"/>
      <c r="AR1030" s="205"/>
      <c r="AS1030" s="205"/>
      <c r="AT1030" s="205"/>
      <c r="AU1030" s="205"/>
      <c r="AV1030" s="205"/>
      <c r="AW1030" s="205"/>
      <c r="AX1030" s="205"/>
      <c r="AY1030" s="205"/>
      <c r="AZ1030" s="205"/>
      <c r="BA1030" s="205"/>
      <c r="BB1030" s="205"/>
      <c r="BC1030" s="205"/>
      <c r="BD1030" s="205"/>
      <c r="BE1030" s="205"/>
      <c r="BF1030" s="205"/>
      <c r="BG1030" s="205"/>
      <c r="BH1030" s="205"/>
      <c r="BI1030" s="205"/>
      <c r="BJ1030" s="205"/>
      <c r="BK1030" s="205"/>
      <c r="BL1030" s="205"/>
      <c r="BM1030" s="205"/>
      <c r="BN1030" s="205"/>
      <c r="BO1030" s="205"/>
      <c r="BP1030" s="205"/>
      <c r="BQ1030" s="205"/>
      <c r="BR1030" s="205"/>
      <c r="BS1030" s="205"/>
      <c r="BT1030" s="205"/>
      <c r="BU1030" s="205"/>
      <c r="BV1030" s="205"/>
      <c r="BW1030" s="205"/>
      <c r="BX1030" s="205"/>
      <c r="BY1030" s="205"/>
      <c r="BZ1030" s="205"/>
      <c r="CA1030" s="205"/>
      <c r="CB1030" s="205"/>
      <c r="CC1030" s="198"/>
      <c r="CD1030" s="198"/>
      <c r="CE1030" s="198"/>
      <c r="CF1030" s="198"/>
      <c r="CG1030" s="198"/>
      <c r="CH1030" s="198"/>
      <c r="CI1030" s="198"/>
      <c r="CJ1030" s="198"/>
      <c r="CK1030" s="198"/>
      <c r="CL1030" s="198"/>
      <c r="CM1030" s="198"/>
      <c r="CN1030"/>
      <c r="CO1030"/>
      <c r="CP1030"/>
      <c r="CQ1030"/>
      <c r="CR1030"/>
      <c r="CS1030"/>
      <c r="CT1030"/>
      <c r="CU1030"/>
      <c r="CV1030" s="199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197" customFormat="1" ht="18.75">
      <c r="A1031" s="9"/>
      <c r="B1031" s="201"/>
      <c r="C1031" s="201"/>
      <c r="D1031" s="203"/>
      <c r="E1031" s="203"/>
      <c r="F1031" s="203"/>
      <c r="G1031" s="203"/>
      <c r="H1031" s="203"/>
      <c r="I1031" s="203"/>
      <c r="J1031" s="203"/>
      <c r="K1031" s="203"/>
      <c r="L1031" s="203"/>
      <c r="M1031" s="203"/>
      <c r="N1031" s="203"/>
      <c r="O1031" s="203"/>
      <c r="P1031" s="203"/>
      <c r="Q1031" s="203"/>
      <c r="R1031" s="204"/>
      <c r="S1031" s="204"/>
      <c r="T1031" s="204"/>
      <c r="U1031" s="204"/>
      <c r="V1031" s="204"/>
      <c r="W1031" s="205"/>
      <c r="X1031" s="205"/>
      <c r="Y1031" s="205"/>
      <c r="Z1031" s="205"/>
      <c r="AA1031" s="205"/>
      <c r="AB1031" s="205"/>
      <c r="AC1031" s="205"/>
      <c r="AD1031" s="205"/>
      <c r="AE1031" s="205"/>
      <c r="AF1031" s="205"/>
      <c r="AG1031" s="205"/>
      <c r="AH1031" s="206"/>
      <c r="AI1031" s="206"/>
      <c r="AJ1031" s="205"/>
      <c r="AK1031" s="205"/>
      <c r="AL1031" s="205"/>
      <c r="AM1031" s="205"/>
      <c r="AN1031" s="205"/>
      <c r="AO1031" s="205"/>
      <c r="AP1031" s="205"/>
      <c r="AQ1031" s="205"/>
      <c r="AR1031" s="205"/>
      <c r="AS1031" s="205"/>
      <c r="AT1031" s="205"/>
      <c r="AU1031" s="205"/>
      <c r="AV1031" s="205"/>
      <c r="AW1031" s="205"/>
      <c r="AX1031" s="205"/>
      <c r="AY1031" s="205"/>
      <c r="AZ1031" s="205"/>
      <c r="BA1031" s="205"/>
      <c r="BB1031" s="205"/>
      <c r="BC1031" s="205"/>
      <c r="BD1031" s="205"/>
      <c r="BE1031" s="205"/>
      <c r="BF1031" s="205"/>
      <c r="BG1031" s="205"/>
      <c r="BH1031" s="205"/>
      <c r="BI1031" s="205"/>
      <c r="BJ1031" s="205"/>
      <c r="BK1031" s="205"/>
      <c r="BL1031" s="205"/>
      <c r="BM1031" s="205"/>
      <c r="BN1031" s="205"/>
      <c r="BO1031" s="205"/>
      <c r="BP1031" s="205"/>
      <c r="BQ1031" s="205"/>
      <c r="BR1031" s="205"/>
      <c r="BS1031" s="205"/>
      <c r="BT1031" s="205"/>
      <c r="BU1031" s="205"/>
      <c r="BV1031" s="205"/>
      <c r="BW1031" s="205"/>
      <c r="BX1031" s="205"/>
      <c r="BY1031" s="205"/>
      <c r="BZ1031" s="205"/>
      <c r="CA1031" s="205"/>
      <c r="CB1031" s="205"/>
      <c r="CC1031" s="198"/>
      <c r="CD1031" s="198"/>
      <c r="CE1031" s="198"/>
      <c r="CF1031" s="198"/>
      <c r="CG1031" s="198"/>
      <c r="CH1031" s="198"/>
      <c r="CI1031" s="198"/>
      <c r="CJ1031" s="198"/>
      <c r="CK1031" s="198"/>
      <c r="CL1031" s="198"/>
      <c r="CM1031" s="198"/>
      <c r="CN1031"/>
      <c r="CO1031"/>
      <c r="CP1031"/>
      <c r="CQ1031"/>
      <c r="CR1031"/>
      <c r="CS1031"/>
      <c r="CT1031"/>
      <c r="CU1031"/>
      <c r="CV1031" s="199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197" customFormat="1" ht="18.75">
      <c r="A1032" s="9"/>
      <c r="B1032" s="201"/>
      <c r="C1032" s="201"/>
      <c r="D1032" s="203"/>
      <c r="E1032" s="203"/>
      <c r="F1032" s="203"/>
      <c r="G1032" s="203"/>
      <c r="H1032" s="203"/>
      <c r="I1032" s="203"/>
      <c r="J1032" s="203"/>
      <c r="K1032" s="203"/>
      <c r="L1032" s="203"/>
      <c r="M1032" s="203"/>
      <c r="N1032" s="203"/>
      <c r="O1032" s="203"/>
      <c r="P1032" s="203"/>
      <c r="Q1032" s="203"/>
      <c r="R1032" s="204"/>
      <c r="S1032" s="204"/>
      <c r="T1032" s="204"/>
      <c r="U1032" s="204"/>
      <c r="V1032" s="204"/>
      <c r="W1032" s="205"/>
      <c r="X1032" s="205"/>
      <c r="Y1032" s="205"/>
      <c r="Z1032" s="205"/>
      <c r="AA1032" s="205"/>
      <c r="AB1032" s="205"/>
      <c r="AC1032" s="205"/>
      <c r="AD1032" s="205"/>
      <c r="AE1032" s="205"/>
      <c r="AF1032" s="205"/>
      <c r="AG1032" s="205"/>
      <c r="AH1032" s="206"/>
      <c r="AI1032" s="206"/>
      <c r="AJ1032" s="205"/>
      <c r="AK1032" s="205"/>
      <c r="AL1032" s="205"/>
      <c r="AM1032" s="205"/>
      <c r="AN1032" s="205"/>
      <c r="AO1032" s="205"/>
      <c r="AP1032" s="205"/>
      <c r="AQ1032" s="205"/>
      <c r="AR1032" s="205"/>
      <c r="AS1032" s="205"/>
      <c r="AT1032" s="205"/>
      <c r="AU1032" s="205"/>
      <c r="AV1032" s="205"/>
      <c r="AW1032" s="205"/>
      <c r="AX1032" s="205"/>
      <c r="AY1032" s="205"/>
      <c r="AZ1032" s="205"/>
      <c r="BA1032" s="205"/>
      <c r="BB1032" s="205"/>
      <c r="BC1032" s="205"/>
      <c r="BD1032" s="205"/>
      <c r="BE1032" s="205"/>
      <c r="BF1032" s="205"/>
      <c r="BG1032" s="205"/>
      <c r="BH1032" s="205"/>
      <c r="BI1032" s="205"/>
      <c r="BJ1032" s="205"/>
      <c r="BK1032" s="205"/>
      <c r="BL1032" s="205"/>
      <c r="BM1032" s="205"/>
      <c r="BN1032" s="205"/>
      <c r="BO1032" s="205"/>
      <c r="BP1032" s="205"/>
      <c r="BQ1032" s="205"/>
      <c r="BR1032" s="205"/>
      <c r="BS1032" s="205"/>
      <c r="BT1032" s="205"/>
      <c r="BU1032" s="205"/>
      <c r="BV1032" s="205"/>
      <c r="BW1032" s="205"/>
      <c r="BX1032" s="205"/>
      <c r="BY1032" s="205"/>
      <c r="BZ1032" s="205"/>
      <c r="CA1032" s="205"/>
      <c r="CB1032" s="205"/>
      <c r="CC1032" s="198"/>
      <c r="CD1032" s="198"/>
      <c r="CE1032" s="198"/>
      <c r="CF1032" s="198"/>
      <c r="CG1032" s="198"/>
      <c r="CH1032" s="198"/>
      <c r="CI1032" s="198"/>
      <c r="CJ1032" s="198"/>
      <c r="CK1032" s="198"/>
      <c r="CL1032" s="198"/>
      <c r="CM1032" s="198"/>
      <c r="CN1032"/>
      <c r="CO1032"/>
      <c r="CP1032"/>
      <c r="CQ1032"/>
      <c r="CR1032"/>
      <c r="CS1032"/>
      <c r="CT1032"/>
      <c r="CU1032"/>
      <c r="CV1032" s="199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197" customFormat="1" ht="18.75">
      <c r="A1033" s="9"/>
      <c r="B1033" s="201"/>
      <c r="C1033" s="201"/>
      <c r="D1033" s="203"/>
      <c r="E1033" s="203"/>
      <c r="F1033" s="203"/>
      <c r="G1033" s="203"/>
      <c r="H1033" s="203"/>
      <c r="I1033" s="203"/>
      <c r="J1033" s="203"/>
      <c r="K1033" s="203"/>
      <c r="L1033" s="203"/>
      <c r="M1033" s="203"/>
      <c r="N1033" s="203"/>
      <c r="O1033" s="203"/>
      <c r="P1033" s="203"/>
      <c r="Q1033" s="203"/>
      <c r="R1033" s="204"/>
      <c r="S1033" s="204"/>
      <c r="T1033" s="204"/>
      <c r="U1033" s="204"/>
      <c r="V1033" s="204"/>
      <c r="W1033" s="205"/>
      <c r="X1033" s="205"/>
      <c r="Y1033" s="205"/>
      <c r="Z1033" s="205"/>
      <c r="AA1033" s="205"/>
      <c r="AB1033" s="205"/>
      <c r="AC1033" s="205"/>
      <c r="AD1033" s="205"/>
      <c r="AE1033" s="205"/>
      <c r="AF1033" s="205"/>
      <c r="AG1033" s="205"/>
      <c r="AH1033" s="206"/>
      <c r="AI1033" s="206"/>
      <c r="AJ1033" s="205"/>
      <c r="AK1033" s="205"/>
      <c r="AL1033" s="205"/>
      <c r="AM1033" s="205"/>
      <c r="AN1033" s="205"/>
      <c r="AO1033" s="205"/>
      <c r="AP1033" s="205"/>
      <c r="AQ1033" s="205"/>
      <c r="AR1033" s="205"/>
      <c r="AS1033" s="205"/>
      <c r="AT1033" s="205"/>
      <c r="AU1033" s="205"/>
      <c r="AV1033" s="205"/>
      <c r="AW1033" s="205"/>
      <c r="AX1033" s="205"/>
      <c r="AY1033" s="205"/>
      <c r="AZ1033" s="205"/>
      <c r="BA1033" s="205"/>
      <c r="BB1033" s="205"/>
      <c r="BC1033" s="205"/>
      <c r="BD1033" s="205"/>
      <c r="BE1033" s="205"/>
      <c r="BF1033" s="205"/>
      <c r="BG1033" s="205"/>
      <c r="BH1033" s="205"/>
      <c r="BI1033" s="205"/>
      <c r="BJ1033" s="205"/>
      <c r="BK1033" s="205"/>
      <c r="BL1033" s="205"/>
      <c r="BM1033" s="205"/>
      <c r="BN1033" s="205"/>
      <c r="BO1033" s="205"/>
      <c r="BP1033" s="205"/>
      <c r="BQ1033" s="205"/>
      <c r="BR1033" s="205"/>
      <c r="BS1033" s="205"/>
      <c r="BT1033" s="205"/>
      <c r="BU1033" s="205"/>
      <c r="BV1033" s="205"/>
      <c r="BW1033" s="205"/>
      <c r="BX1033" s="205"/>
      <c r="BY1033" s="205"/>
      <c r="BZ1033" s="205"/>
      <c r="CA1033" s="205"/>
      <c r="CB1033" s="205"/>
      <c r="CC1033" s="198"/>
      <c r="CD1033" s="198"/>
      <c r="CE1033" s="198"/>
      <c r="CF1033" s="198"/>
      <c r="CG1033" s="198"/>
      <c r="CH1033" s="198"/>
      <c r="CI1033" s="198"/>
      <c r="CJ1033" s="198"/>
      <c r="CK1033" s="198"/>
      <c r="CL1033" s="198"/>
      <c r="CM1033" s="198"/>
      <c r="CN1033"/>
      <c r="CO1033"/>
      <c r="CP1033"/>
      <c r="CQ1033"/>
      <c r="CR1033"/>
      <c r="CS1033"/>
      <c r="CT1033"/>
      <c r="CU1033"/>
      <c r="CV1033" s="199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197" customFormat="1" ht="18.75">
      <c r="A1034" s="9"/>
      <c r="B1034" s="201"/>
      <c r="C1034" s="201"/>
      <c r="D1034" s="203"/>
      <c r="E1034" s="203"/>
      <c r="F1034" s="203"/>
      <c r="G1034" s="203"/>
      <c r="H1034" s="203"/>
      <c r="I1034" s="203"/>
      <c r="J1034" s="203"/>
      <c r="K1034" s="203"/>
      <c r="L1034" s="203"/>
      <c r="M1034" s="203"/>
      <c r="N1034" s="203"/>
      <c r="O1034" s="203"/>
      <c r="P1034" s="203"/>
      <c r="Q1034" s="203"/>
      <c r="R1034" s="204"/>
      <c r="S1034" s="204"/>
      <c r="T1034" s="204"/>
      <c r="U1034" s="204"/>
      <c r="V1034" s="204"/>
      <c r="W1034" s="205"/>
      <c r="X1034" s="205"/>
      <c r="Y1034" s="205"/>
      <c r="Z1034" s="205"/>
      <c r="AA1034" s="205"/>
      <c r="AB1034" s="205"/>
      <c r="AC1034" s="205"/>
      <c r="AD1034" s="205"/>
      <c r="AE1034" s="205"/>
      <c r="AF1034" s="205"/>
      <c r="AG1034" s="205"/>
      <c r="AH1034" s="206"/>
      <c r="AI1034" s="206"/>
      <c r="AJ1034" s="205"/>
      <c r="AK1034" s="205"/>
      <c r="AL1034" s="205"/>
      <c r="AM1034" s="205"/>
      <c r="AN1034" s="205"/>
      <c r="AO1034" s="205"/>
      <c r="AP1034" s="205"/>
      <c r="AQ1034" s="205"/>
      <c r="AR1034" s="205"/>
      <c r="AS1034" s="205"/>
      <c r="AT1034" s="205"/>
      <c r="AU1034" s="205"/>
      <c r="AV1034" s="205"/>
      <c r="AW1034" s="205"/>
      <c r="AX1034" s="205"/>
      <c r="AY1034" s="205"/>
      <c r="AZ1034" s="205"/>
      <c r="BA1034" s="205"/>
      <c r="BB1034" s="205"/>
      <c r="BC1034" s="205"/>
      <c r="BD1034" s="205"/>
      <c r="BE1034" s="205"/>
      <c r="BF1034" s="205"/>
      <c r="BG1034" s="205"/>
      <c r="BH1034" s="205"/>
      <c r="BI1034" s="205"/>
      <c r="BJ1034" s="205"/>
      <c r="BK1034" s="205"/>
      <c r="BL1034" s="205"/>
      <c r="BM1034" s="205"/>
      <c r="BN1034" s="205"/>
      <c r="BO1034" s="205"/>
      <c r="BP1034" s="205"/>
      <c r="BQ1034" s="205"/>
      <c r="BR1034" s="205"/>
      <c r="BS1034" s="205"/>
      <c r="BT1034" s="205"/>
      <c r="BU1034" s="205"/>
      <c r="BV1034" s="205"/>
      <c r="BW1034" s="205"/>
      <c r="BX1034" s="205"/>
      <c r="BY1034" s="205"/>
      <c r="BZ1034" s="205"/>
      <c r="CA1034" s="205"/>
      <c r="CB1034" s="205"/>
      <c r="CC1034" s="198"/>
      <c r="CD1034" s="198"/>
      <c r="CE1034" s="198"/>
      <c r="CF1034" s="198"/>
      <c r="CG1034" s="198"/>
      <c r="CH1034" s="198"/>
      <c r="CI1034" s="198"/>
      <c r="CJ1034" s="198"/>
      <c r="CK1034" s="198"/>
      <c r="CL1034" s="198"/>
      <c r="CM1034" s="198"/>
      <c r="CN1034"/>
      <c r="CO1034"/>
      <c r="CP1034"/>
      <c r="CQ1034"/>
      <c r="CR1034"/>
      <c r="CS1034"/>
      <c r="CT1034"/>
      <c r="CU1034"/>
      <c r="CV1034" s="199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197" customFormat="1" ht="18.75">
      <c r="A1035" s="9"/>
      <c r="B1035" s="201"/>
      <c r="C1035" s="201"/>
      <c r="D1035" s="203"/>
      <c r="E1035" s="203"/>
      <c r="F1035" s="203"/>
      <c r="G1035" s="203"/>
      <c r="H1035" s="203"/>
      <c r="I1035" s="203"/>
      <c r="J1035" s="203"/>
      <c r="K1035" s="203"/>
      <c r="L1035" s="203"/>
      <c r="M1035" s="203"/>
      <c r="N1035" s="203"/>
      <c r="O1035" s="203"/>
      <c r="P1035" s="203"/>
      <c r="Q1035" s="203"/>
      <c r="R1035" s="204"/>
      <c r="S1035" s="204"/>
      <c r="T1035" s="204"/>
      <c r="U1035" s="204"/>
      <c r="V1035" s="204"/>
      <c r="W1035" s="205"/>
      <c r="X1035" s="205"/>
      <c r="Y1035" s="205"/>
      <c r="Z1035" s="205"/>
      <c r="AA1035" s="205"/>
      <c r="AB1035" s="205"/>
      <c r="AC1035" s="205"/>
      <c r="AD1035" s="205"/>
      <c r="AE1035" s="205"/>
      <c r="AF1035" s="205"/>
      <c r="AG1035" s="205"/>
      <c r="AH1035" s="206"/>
      <c r="AI1035" s="206"/>
      <c r="AJ1035" s="205"/>
      <c r="AK1035" s="205"/>
      <c r="AL1035" s="205"/>
      <c r="AM1035" s="205"/>
      <c r="AN1035" s="205"/>
      <c r="AO1035" s="205"/>
      <c r="AP1035" s="205"/>
      <c r="AQ1035" s="205"/>
      <c r="AR1035" s="205"/>
      <c r="AS1035" s="205"/>
      <c r="AT1035" s="205"/>
      <c r="AU1035" s="205"/>
      <c r="AV1035" s="205"/>
      <c r="AW1035" s="205"/>
      <c r="AX1035" s="205"/>
      <c r="AY1035" s="205"/>
      <c r="AZ1035" s="205"/>
      <c r="BA1035" s="205"/>
      <c r="BB1035" s="205"/>
      <c r="BC1035" s="205"/>
      <c r="BD1035" s="205"/>
      <c r="BE1035" s="205"/>
      <c r="BF1035" s="205"/>
      <c r="BG1035" s="205"/>
      <c r="BH1035" s="205"/>
      <c r="BI1035" s="205"/>
      <c r="BJ1035" s="205"/>
      <c r="BK1035" s="205"/>
      <c r="BL1035" s="205"/>
      <c r="BM1035" s="205"/>
      <c r="BN1035" s="205"/>
      <c r="BO1035" s="205"/>
      <c r="BP1035" s="205"/>
      <c r="BQ1035" s="205"/>
      <c r="BR1035" s="205"/>
      <c r="BS1035" s="205"/>
      <c r="BT1035" s="205"/>
      <c r="BU1035" s="205"/>
      <c r="BV1035" s="205"/>
      <c r="BW1035" s="205"/>
      <c r="BX1035" s="205"/>
      <c r="BY1035" s="205"/>
      <c r="BZ1035" s="205"/>
      <c r="CA1035" s="205"/>
      <c r="CB1035" s="205"/>
      <c r="CC1035" s="198"/>
      <c r="CD1035" s="198"/>
      <c r="CE1035" s="198"/>
      <c r="CF1035" s="198"/>
      <c r="CG1035" s="198"/>
      <c r="CH1035" s="198"/>
      <c r="CI1035" s="198"/>
      <c r="CJ1035" s="198"/>
      <c r="CK1035" s="198"/>
      <c r="CL1035" s="198"/>
      <c r="CM1035" s="198"/>
      <c r="CN1035"/>
      <c r="CO1035"/>
      <c r="CP1035"/>
      <c r="CQ1035"/>
      <c r="CR1035"/>
      <c r="CS1035"/>
      <c r="CT1035"/>
      <c r="CU1035"/>
      <c r="CV1035" s="199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197" customFormat="1" ht="18.75">
      <c r="A1036" s="9"/>
      <c r="B1036" s="201"/>
      <c r="C1036" s="201"/>
      <c r="D1036" s="203"/>
      <c r="E1036" s="203"/>
      <c r="F1036" s="203"/>
      <c r="G1036" s="203"/>
      <c r="H1036" s="203"/>
      <c r="I1036" s="203"/>
      <c r="J1036" s="203"/>
      <c r="K1036" s="203"/>
      <c r="L1036" s="203"/>
      <c r="M1036" s="203"/>
      <c r="N1036" s="203"/>
      <c r="O1036" s="203"/>
      <c r="P1036" s="203"/>
      <c r="Q1036" s="203"/>
      <c r="R1036" s="204"/>
      <c r="S1036" s="204"/>
      <c r="T1036" s="204"/>
      <c r="U1036" s="204"/>
      <c r="V1036" s="204"/>
      <c r="W1036" s="205"/>
      <c r="X1036" s="205"/>
      <c r="Y1036" s="205"/>
      <c r="Z1036" s="205"/>
      <c r="AA1036" s="205"/>
      <c r="AB1036" s="205"/>
      <c r="AC1036" s="205"/>
      <c r="AD1036" s="205"/>
      <c r="AE1036" s="205"/>
      <c r="AF1036" s="205"/>
      <c r="AG1036" s="205"/>
      <c r="AH1036" s="206"/>
      <c r="AI1036" s="206"/>
      <c r="AJ1036" s="205"/>
      <c r="AK1036" s="205"/>
      <c r="AL1036" s="205"/>
      <c r="AM1036" s="205"/>
      <c r="AN1036" s="205"/>
      <c r="AO1036" s="205"/>
      <c r="AP1036" s="205"/>
      <c r="AQ1036" s="205"/>
      <c r="AR1036" s="205"/>
      <c r="AS1036" s="205"/>
      <c r="AT1036" s="205"/>
      <c r="AU1036" s="205"/>
      <c r="AV1036" s="205"/>
      <c r="AW1036" s="205"/>
      <c r="AX1036" s="205"/>
      <c r="AY1036" s="205"/>
      <c r="AZ1036" s="205"/>
      <c r="BA1036" s="205"/>
      <c r="BB1036" s="205"/>
      <c r="BC1036" s="205"/>
      <c r="BD1036" s="205"/>
      <c r="BE1036" s="205"/>
      <c r="BF1036" s="205"/>
      <c r="BG1036" s="205"/>
      <c r="BH1036" s="205"/>
      <c r="BI1036" s="205"/>
      <c r="BJ1036" s="205"/>
      <c r="BK1036" s="205"/>
      <c r="BL1036" s="205"/>
      <c r="BM1036" s="205"/>
      <c r="BN1036" s="205"/>
      <c r="BO1036" s="205"/>
      <c r="BP1036" s="205"/>
      <c r="BQ1036" s="205"/>
      <c r="BR1036" s="205"/>
      <c r="BS1036" s="205"/>
      <c r="BT1036" s="205"/>
      <c r="BU1036" s="205"/>
      <c r="BV1036" s="205"/>
      <c r="BW1036" s="205"/>
      <c r="BX1036" s="205"/>
      <c r="BY1036" s="205"/>
      <c r="BZ1036" s="205"/>
      <c r="CA1036" s="205"/>
      <c r="CB1036" s="205"/>
      <c r="CC1036" s="198"/>
      <c r="CD1036" s="198"/>
      <c r="CE1036" s="198"/>
      <c r="CF1036" s="198"/>
      <c r="CG1036" s="198"/>
      <c r="CH1036" s="198"/>
      <c r="CI1036" s="198"/>
      <c r="CJ1036" s="198"/>
      <c r="CK1036" s="198"/>
      <c r="CL1036" s="198"/>
      <c r="CM1036" s="198"/>
      <c r="CN1036"/>
      <c r="CO1036"/>
      <c r="CP1036"/>
      <c r="CQ1036"/>
      <c r="CR1036"/>
      <c r="CS1036"/>
      <c r="CT1036"/>
      <c r="CU1036"/>
      <c r="CV1036" s="199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197" customFormat="1" ht="18.75">
      <c r="A1037" s="9"/>
      <c r="B1037" s="201"/>
      <c r="C1037" s="201"/>
      <c r="D1037" s="203"/>
      <c r="E1037" s="203"/>
      <c r="F1037" s="203"/>
      <c r="G1037" s="203"/>
      <c r="H1037" s="203"/>
      <c r="I1037" s="203"/>
      <c r="J1037" s="203"/>
      <c r="K1037" s="203"/>
      <c r="L1037" s="203"/>
      <c r="M1037" s="203"/>
      <c r="N1037" s="203"/>
      <c r="O1037" s="203"/>
      <c r="P1037" s="203"/>
      <c r="Q1037" s="203"/>
      <c r="R1037" s="204"/>
      <c r="S1037" s="204"/>
      <c r="T1037" s="204"/>
      <c r="U1037" s="204"/>
      <c r="V1037" s="204"/>
      <c r="W1037" s="205"/>
      <c r="X1037" s="205"/>
      <c r="Y1037" s="205"/>
      <c r="Z1037" s="205"/>
      <c r="AA1037" s="205"/>
      <c r="AB1037" s="205"/>
      <c r="AC1037" s="205"/>
      <c r="AD1037" s="205"/>
      <c r="AE1037" s="205"/>
      <c r="AF1037" s="205"/>
      <c r="AG1037" s="205"/>
      <c r="AH1037" s="206"/>
      <c r="AI1037" s="206"/>
      <c r="AJ1037" s="205"/>
      <c r="AK1037" s="205"/>
      <c r="AL1037" s="205"/>
      <c r="AM1037" s="205"/>
      <c r="AN1037" s="205"/>
      <c r="AO1037" s="205"/>
      <c r="AP1037" s="205"/>
      <c r="AQ1037" s="205"/>
      <c r="AR1037" s="205"/>
      <c r="AS1037" s="205"/>
      <c r="AT1037" s="205"/>
      <c r="AU1037" s="205"/>
      <c r="AV1037" s="205"/>
      <c r="AW1037" s="205"/>
      <c r="AX1037" s="205"/>
      <c r="AY1037" s="205"/>
      <c r="AZ1037" s="205"/>
      <c r="BA1037" s="205"/>
      <c r="BB1037" s="205"/>
      <c r="BC1037" s="205"/>
      <c r="BD1037" s="205"/>
      <c r="BE1037" s="205"/>
      <c r="BF1037" s="205"/>
      <c r="BG1037" s="205"/>
      <c r="BH1037" s="205"/>
      <c r="BI1037" s="205"/>
      <c r="BJ1037" s="205"/>
      <c r="BK1037" s="205"/>
      <c r="BL1037" s="205"/>
      <c r="BM1037" s="205"/>
      <c r="BN1037" s="205"/>
      <c r="BO1037" s="205"/>
      <c r="BP1037" s="205"/>
      <c r="BQ1037" s="205"/>
      <c r="BR1037" s="205"/>
      <c r="BS1037" s="205"/>
      <c r="BT1037" s="205"/>
      <c r="BU1037" s="205"/>
      <c r="BV1037" s="205"/>
      <c r="BW1037" s="205"/>
      <c r="BX1037" s="205"/>
      <c r="BY1037" s="205"/>
      <c r="BZ1037" s="205"/>
      <c r="CA1037" s="205"/>
      <c r="CB1037" s="205"/>
      <c r="CC1037" s="198"/>
      <c r="CD1037" s="198"/>
      <c r="CE1037" s="198"/>
      <c r="CF1037" s="198"/>
      <c r="CG1037" s="198"/>
      <c r="CH1037" s="198"/>
      <c r="CI1037" s="198"/>
      <c r="CJ1037" s="198"/>
      <c r="CK1037" s="198"/>
      <c r="CL1037" s="198"/>
      <c r="CM1037" s="198"/>
      <c r="CN1037"/>
      <c r="CO1037"/>
      <c r="CP1037"/>
      <c r="CQ1037"/>
      <c r="CR1037"/>
      <c r="CS1037"/>
      <c r="CT1037"/>
      <c r="CU1037"/>
      <c r="CV1037" s="199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197" customFormat="1" ht="18.75">
      <c r="A1038" s="9"/>
      <c r="B1038" s="201"/>
      <c r="C1038" s="201"/>
      <c r="D1038" s="203"/>
      <c r="E1038" s="203"/>
      <c r="F1038" s="203"/>
      <c r="G1038" s="203"/>
      <c r="H1038" s="203"/>
      <c r="I1038" s="203"/>
      <c r="J1038" s="203"/>
      <c r="K1038" s="203"/>
      <c r="L1038" s="203"/>
      <c r="M1038" s="203"/>
      <c r="N1038" s="203"/>
      <c r="O1038" s="203"/>
      <c r="P1038" s="203"/>
      <c r="Q1038" s="203"/>
      <c r="R1038" s="204"/>
      <c r="S1038" s="204"/>
      <c r="T1038" s="204"/>
      <c r="U1038" s="204"/>
      <c r="V1038" s="204"/>
      <c r="W1038" s="205"/>
      <c r="X1038" s="205"/>
      <c r="Y1038" s="205"/>
      <c r="Z1038" s="205"/>
      <c r="AA1038" s="205"/>
      <c r="AB1038" s="205"/>
      <c r="AC1038" s="205"/>
      <c r="AD1038" s="205"/>
      <c r="AE1038" s="205"/>
      <c r="AF1038" s="205"/>
      <c r="AG1038" s="205"/>
      <c r="AH1038" s="206"/>
      <c r="AI1038" s="206"/>
      <c r="AJ1038" s="205"/>
      <c r="AK1038" s="205"/>
      <c r="AL1038" s="205"/>
      <c r="AM1038" s="205"/>
      <c r="AN1038" s="205"/>
      <c r="AO1038" s="205"/>
      <c r="AP1038" s="205"/>
      <c r="AQ1038" s="205"/>
      <c r="AR1038" s="205"/>
      <c r="AS1038" s="205"/>
      <c r="AT1038" s="205"/>
      <c r="AU1038" s="205"/>
      <c r="AV1038" s="205"/>
      <c r="AW1038" s="205"/>
      <c r="AX1038" s="205"/>
      <c r="AY1038" s="205"/>
      <c r="AZ1038" s="205"/>
      <c r="BA1038" s="205"/>
      <c r="BB1038" s="205"/>
      <c r="BC1038" s="205"/>
      <c r="BD1038" s="205"/>
      <c r="BE1038" s="205"/>
      <c r="BF1038" s="205"/>
      <c r="BG1038" s="205"/>
      <c r="BH1038" s="205"/>
      <c r="BI1038" s="205"/>
      <c r="BJ1038" s="205"/>
      <c r="BK1038" s="205"/>
      <c r="BL1038" s="205"/>
      <c r="BM1038" s="205"/>
      <c r="BN1038" s="205"/>
      <c r="BO1038" s="205"/>
      <c r="BP1038" s="205"/>
      <c r="BQ1038" s="205"/>
      <c r="BR1038" s="205"/>
      <c r="BS1038" s="205"/>
      <c r="BT1038" s="205"/>
      <c r="BU1038" s="205"/>
      <c r="BV1038" s="205"/>
      <c r="BW1038" s="205"/>
      <c r="BX1038" s="205"/>
      <c r="BY1038" s="205"/>
      <c r="BZ1038" s="205"/>
      <c r="CA1038" s="205"/>
      <c r="CB1038" s="205"/>
      <c r="CC1038" s="198"/>
      <c r="CD1038" s="198"/>
      <c r="CE1038" s="198"/>
      <c r="CF1038" s="198"/>
      <c r="CG1038" s="198"/>
      <c r="CH1038" s="198"/>
      <c r="CI1038" s="198"/>
      <c r="CJ1038" s="198"/>
      <c r="CK1038" s="198"/>
      <c r="CL1038" s="198"/>
      <c r="CM1038" s="198"/>
      <c r="CN1038"/>
      <c r="CO1038"/>
      <c r="CP1038"/>
      <c r="CQ1038"/>
      <c r="CR1038"/>
      <c r="CS1038"/>
      <c r="CT1038"/>
      <c r="CU1038"/>
      <c r="CV1038" s="199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197" customFormat="1" ht="18.75">
      <c r="A1039" s="9"/>
      <c r="B1039" s="201"/>
      <c r="C1039" s="201"/>
      <c r="D1039" s="203"/>
      <c r="E1039" s="203"/>
      <c r="F1039" s="203"/>
      <c r="G1039" s="203"/>
      <c r="H1039" s="203"/>
      <c r="I1039" s="203"/>
      <c r="J1039" s="203"/>
      <c r="K1039" s="203"/>
      <c r="L1039" s="203"/>
      <c r="M1039" s="203"/>
      <c r="N1039" s="203"/>
      <c r="O1039" s="203"/>
      <c r="P1039" s="203"/>
      <c r="Q1039" s="203"/>
      <c r="R1039" s="204"/>
      <c r="S1039" s="204"/>
      <c r="T1039" s="204"/>
      <c r="U1039" s="204"/>
      <c r="V1039" s="204"/>
      <c r="W1039" s="205"/>
      <c r="X1039" s="205"/>
      <c r="Y1039" s="205"/>
      <c r="Z1039" s="205"/>
      <c r="AA1039" s="205"/>
      <c r="AB1039" s="205"/>
      <c r="AC1039" s="205"/>
      <c r="AD1039" s="205"/>
      <c r="AE1039" s="205"/>
      <c r="AF1039" s="205"/>
      <c r="AG1039" s="205"/>
      <c r="AH1039" s="206"/>
      <c r="AI1039" s="206"/>
      <c r="AJ1039" s="205"/>
      <c r="AK1039" s="205"/>
      <c r="AL1039" s="205"/>
      <c r="AM1039" s="205"/>
      <c r="AN1039" s="205"/>
      <c r="AO1039" s="205"/>
      <c r="AP1039" s="205"/>
      <c r="AQ1039" s="205"/>
      <c r="AR1039" s="205"/>
      <c r="AS1039" s="205"/>
      <c r="AT1039" s="205"/>
      <c r="AU1039" s="205"/>
      <c r="AV1039" s="205"/>
      <c r="AW1039" s="205"/>
      <c r="AX1039" s="205"/>
      <c r="AY1039" s="205"/>
      <c r="AZ1039" s="205"/>
      <c r="BA1039" s="205"/>
      <c r="BB1039" s="205"/>
      <c r="BC1039" s="205"/>
      <c r="BD1039" s="205"/>
      <c r="BE1039" s="205"/>
      <c r="BF1039" s="205"/>
      <c r="BG1039" s="205"/>
      <c r="BH1039" s="205"/>
      <c r="BI1039" s="205"/>
      <c r="BJ1039" s="205"/>
      <c r="BK1039" s="205"/>
      <c r="BL1039" s="205"/>
      <c r="BM1039" s="205"/>
      <c r="BN1039" s="205"/>
      <c r="BO1039" s="205"/>
      <c r="BP1039" s="205"/>
      <c r="BQ1039" s="205"/>
      <c r="BR1039" s="205"/>
      <c r="BS1039" s="205"/>
      <c r="BT1039" s="205"/>
      <c r="BU1039" s="205"/>
      <c r="BV1039" s="205"/>
      <c r="BW1039" s="205"/>
      <c r="BX1039" s="205"/>
      <c r="BY1039" s="205"/>
      <c r="BZ1039" s="205"/>
      <c r="CA1039" s="205"/>
      <c r="CB1039" s="205"/>
      <c r="CC1039" s="198"/>
      <c r="CD1039" s="198"/>
      <c r="CE1039" s="198"/>
      <c r="CF1039" s="198"/>
      <c r="CG1039" s="198"/>
      <c r="CH1039" s="198"/>
      <c r="CI1039" s="198"/>
      <c r="CJ1039" s="198"/>
      <c r="CK1039" s="198"/>
      <c r="CL1039" s="198"/>
      <c r="CM1039" s="198"/>
      <c r="CN1039"/>
      <c r="CO1039"/>
      <c r="CP1039"/>
      <c r="CQ1039"/>
      <c r="CR1039"/>
      <c r="CS1039"/>
      <c r="CT1039"/>
      <c r="CU1039"/>
      <c r="CV1039" s="19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197" customFormat="1" ht="18.75">
      <c r="A1040" s="9"/>
      <c r="B1040" s="201"/>
      <c r="C1040" s="201"/>
      <c r="D1040" s="203"/>
      <c r="E1040" s="203"/>
      <c r="F1040" s="203"/>
      <c r="G1040" s="203"/>
      <c r="H1040" s="203"/>
      <c r="I1040" s="203"/>
      <c r="J1040" s="203"/>
      <c r="K1040" s="203"/>
      <c r="L1040" s="203"/>
      <c r="M1040" s="203"/>
      <c r="N1040" s="203"/>
      <c r="O1040" s="203"/>
      <c r="P1040" s="203"/>
      <c r="Q1040" s="203"/>
      <c r="R1040" s="204"/>
      <c r="S1040" s="204"/>
      <c r="T1040" s="204"/>
      <c r="U1040" s="204"/>
      <c r="V1040" s="204"/>
      <c r="W1040" s="205"/>
      <c r="X1040" s="205"/>
      <c r="Y1040" s="205"/>
      <c r="Z1040" s="205"/>
      <c r="AA1040" s="205"/>
      <c r="AB1040" s="205"/>
      <c r="AC1040" s="205"/>
      <c r="AD1040" s="205"/>
      <c r="AE1040" s="205"/>
      <c r="AF1040" s="205"/>
      <c r="AG1040" s="205"/>
      <c r="AH1040" s="206"/>
      <c r="AI1040" s="206"/>
      <c r="AJ1040" s="205"/>
      <c r="AK1040" s="205"/>
      <c r="AL1040" s="205"/>
      <c r="AM1040" s="205"/>
      <c r="AN1040" s="205"/>
      <c r="AO1040" s="205"/>
      <c r="AP1040" s="205"/>
      <c r="AQ1040" s="205"/>
      <c r="AR1040" s="205"/>
      <c r="AS1040" s="205"/>
      <c r="AT1040" s="205"/>
      <c r="AU1040" s="205"/>
      <c r="AV1040" s="205"/>
      <c r="AW1040" s="205"/>
      <c r="AX1040" s="205"/>
      <c r="AY1040" s="205"/>
      <c r="AZ1040" s="205"/>
      <c r="BA1040" s="205"/>
      <c r="BB1040" s="205"/>
      <c r="BC1040" s="205"/>
      <c r="BD1040" s="205"/>
      <c r="BE1040" s="205"/>
      <c r="BF1040" s="205"/>
      <c r="BG1040" s="205"/>
      <c r="BH1040" s="205"/>
      <c r="BI1040" s="205"/>
      <c r="BJ1040" s="205"/>
      <c r="BK1040" s="205"/>
      <c r="BL1040" s="205"/>
      <c r="BM1040" s="205"/>
      <c r="BN1040" s="205"/>
      <c r="BO1040" s="205"/>
      <c r="BP1040" s="205"/>
      <c r="BQ1040" s="205"/>
      <c r="BR1040" s="205"/>
      <c r="BS1040" s="205"/>
      <c r="BT1040" s="205"/>
      <c r="BU1040" s="205"/>
      <c r="BV1040" s="205"/>
      <c r="BW1040" s="205"/>
      <c r="BX1040" s="205"/>
      <c r="BY1040" s="205"/>
      <c r="BZ1040" s="205"/>
      <c r="CA1040" s="205"/>
      <c r="CB1040" s="205"/>
      <c r="CC1040" s="198"/>
      <c r="CD1040" s="198"/>
      <c r="CE1040" s="198"/>
      <c r="CF1040" s="198"/>
      <c r="CG1040" s="198"/>
      <c r="CH1040" s="198"/>
      <c r="CI1040" s="198"/>
      <c r="CJ1040" s="198"/>
      <c r="CK1040" s="198"/>
      <c r="CL1040" s="198"/>
      <c r="CM1040" s="198"/>
      <c r="CN1040"/>
      <c r="CO1040"/>
      <c r="CP1040"/>
      <c r="CQ1040"/>
      <c r="CR1040"/>
      <c r="CS1040"/>
      <c r="CT1040"/>
      <c r="CU1040"/>
      <c r="CV1040" s="199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197" customFormat="1" ht="18.75">
      <c r="A1041" s="9"/>
      <c r="B1041" s="201"/>
      <c r="C1041" s="201"/>
      <c r="D1041" s="203"/>
      <c r="E1041" s="203"/>
      <c r="F1041" s="203"/>
      <c r="G1041" s="203"/>
      <c r="H1041" s="203"/>
      <c r="I1041" s="203"/>
      <c r="J1041" s="203"/>
      <c r="K1041" s="203"/>
      <c r="L1041" s="203"/>
      <c r="M1041" s="203"/>
      <c r="N1041" s="203"/>
      <c r="O1041" s="203"/>
      <c r="P1041" s="203"/>
      <c r="Q1041" s="203"/>
      <c r="R1041" s="204"/>
      <c r="S1041" s="204"/>
      <c r="T1041" s="204"/>
      <c r="U1041" s="204"/>
      <c r="V1041" s="204"/>
      <c r="W1041" s="205"/>
      <c r="X1041" s="205"/>
      <c r="Y1041" s="205"/>
      <c r="Z1041" s="205"/>
      <c r="AA1041" s="205"/>
      <c r="AB1041" s="205"/>
      <c r="AC1041" s="205"/>
      <c r="AD1041" s="205"/>
      <c r="AE1041" s="205"/>
      <c r="AF1041" s="205"/>
      <c r="AG1041" s="205"/>
      <c r="AH1041" s="206"/>
      <c r="AI1041" s="206"/>
      <c r="AJ1041" s="205"/>
      <c r="AK1041" s="205"/>
      <c r="AL1041" s="205"/>
      <c r="AM1041" s="205"/>
      <c r="AN1041" s="205"/>
      <c r="AO1041" s="205"/>
      <c r="AP1041" s="205"/>
      <c r="AQ1041" s="205"/>
      <c r="AR1041" s="205"/>
      <c r="AS1041" s="205"/>
      <c r="AT1041" s="205"/>
      <c r="AU1041" s="205"/>
      <c r="AV1041" s="205"/>
      <c r="AW1041" s="205"/>
      <c r="AX1041" s="205"/>
      <c r="AY1041" s="205"/>
      <c r="AZ1041" s="205"/>
      <c r="BA1041" s="205"/>
      <c r="BB1041" s="205"/>
      <c r="BC1041" s="205"/>
      <c r="BD1041" s="205"/>
      <c r="BE1041" s="205"/>
      <c r="BF1041" s="205"/>
      <c r="BG1041" s="205"/>
      <c r="BH1041" s="205"/>
      <c r="BI1041" s="205"/>
      <c r="BJ1041" s="205"/>
      <c r="BK1041" s="205"/>
      <c r="BL1041" s="205"/>
      <c r="BM1041" s="205"/>
      <c r="BN1041" s="205"/>
      <c r="BO1041" s="205"/>
      <c r="BP1041" s="205"/>
      <c r="BQ1041" s="205"/>
      <c r="BR1041" s="205"/>
      <c r="BS1041" s="205"/>
      <c r="BT1041" s="205"/>
      <c r="BU1041" s="205"/>
      <c r="BV1041" s="205"/>
      <c r="BW1041" s="205"/>
      <c r="BX1041" s="205"/>
      <c r="BY1041" s="205"/>
      <c r="BZ1041" s="205"/>
      <c r="CA1041" s="205"/>
      <c r="CB1041" s="205"/>
      <c r="CC1041" s="198"/>
      <c r="CD1041" s="198"/>
      <c r="CE1041" s="198"/>
      <c r="CF1041" s="198"/>
      <c r="CG1041" s="198"/>
      <c r="CH1041" s="198"/>
      <c r="CI1041" s="198"/>
      <c r="CJ1041" s="198"/>
      <c r="CK1041" s="198"/>
      <c r="CL1041" s="198"/>
      <c r="CM1041" s="198"/>
      <c r="CN1041"/>
      <c r="CO1041"/>
      <c r="CP1041"/>
      <c r="CQ1041"/>
      <c r="CR1041"/>
      <c r="CS1041"/>
      <c r="CT1041"/>
      <c r="CU1041"/>
      <c r="CV1041" s="199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197" customFormat="1" ht="18.75">
      <c r="A1042" s="9"/>
      <c r="B1042" s="201"/>
      <c r="C1042" s="201"/>
      <c r="D1042" s="203"/>
      <c r="E1042" s="203"/>
      <c r="F1042" s="203"/>
      <c r="G1042" s="203"/>
      <c r="H1042" s="203"/>
      <c r="I1042" s="203"/>
      <c r="J1042" s="203"/>
      <c r="K1042" s="203"/>
      <c r="L1042" s="203"/>
      <c r="M1042" s="203"/>
      <c r="N1042" s="203"/>
      <c r="O1042" s="203"/>
      <c r="P1042" s="203"/>
      <c r="Q1042" s="203"/>
      <c r="R1042" s="204"/>
      <c r="S1042" s="204"/>
      <c r="T1042" s="204"/>
      <c r="U1042" s="204"/>
      <c r="V1042" s="204"/>
      <c r="W1042" s="205"/>
      <c r="X1042" s="205"/>
      <c r="Y1042" s="205"/>
      <c r="Z1042" s="205"/>
      <c r="AA1042" s="205"/>
      <c r="AB1042" s="205"/>
      <c r="AC1042" s="205"/>
      <c r="AD1042" s="205"/>
      <c r="AE1042" s="205"/>
      <c r="AF1042" s="205"/>
      <c r="AG1042" s="205"/>
      <c r="AH1042" s="206"/>
      <c r="AI1042" s="206"/>
      <c r="AJ1042" s="205"/>
      <c r="AK1042" s="205"/>
      <c r="AL1042" s="205"/>
      <c r="AM1042" s="205"/>
      <c r="AN1042" s="205"/>
      <c r="AO1042" s="205"/>
      <c r="AP1042" s="205"/>
      <c r="AQ1042" s="205"/>
      <c r="AR1042" s="205"/>
      <c r="AS1042" s="205"/>
      <c r="AT1042" s="205"/>
      <c r="AU1042" s="205"/>
      <c r="AV1042" s="205"/>
      <c r="AW1042" s="205"/>
      <c r="AX1042" s="205"/>
      <c r="AY1042" s="205"/>
      <c r="AZ1042" s="205"/>
      <c r="BA1042" s="205"/>
      <c r="BB1042" s="205"/>
      <c r="BC1042" s="205"/>
      <c r="BD1042" s="205"/>
      <c r="BE1042" s="205"/>
      <c r="BF1042" s="205"/>
      <c r="BG1042" s="205"/>
      <c r="BH1042" s="205"/>
      <c r="BI1042" s="205"/>
      <c r="BJ1042" s="205"/>
      <c r="BK1042" s="205"/>
      <c r="BL1042" s="205"/>
      <c r="BM1042" s="205"/>
      <c r="BN1042" s="205"/>
      <c r="BO1042" s="205"/>
      <c r="BP1042" s="205"/>
      <c r="BQ1042" s="205"/>
      <c r="BR1042" s="205"/>
      <c r="BS1042" s="205"/>
      <c r="BT1042" s="205"/>
      <c r="BU1042" s="205"/>
      <c r="BV1042" s="205"/>
      <c r="BW1042" s="205"/>
      <c r="BX1042" s="205"/>
      <c r="BY1042" s="205"/>
      <c r="BZ1042" s="205"/>
      <c r="CA1042" s="205"/>
      <c r="CB1042" s="205"/>
      <c r="CC1042" s="198"/>
      <c r="CD1042" s="198"/>
      <c r="CE1042" s="198"/>
      <c r="CF1042" s="198"/>
      <c r="CG1042" s="198"/>
      <c r="CH1042" s="198"/>
      <c r="CI1042" s="198"/>
      <c r="CJ1042" s="198"/>
      <c r="CK1042" s="198"/>
      <c r="CL1042" s="198"/>
      <c r="CM1042" s="198"/>
      <c r="CN1042"/>
      <c r="CO1042"/>
      <c r="CP1042"/>
      <c r="CQ1042"/>
      <c r="CR1042"/>
      <c r="CS1042"/>
      <c r="CT1042"/>
      <c r="CU1042"/>
      <c r="CV1042" s="199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197" customFormat="1" ht="18.75">
      <c r="A1043" s="9"/>
      <c r="B1043" s="201"/>
      <c r="C1043" s="201"/>
      <c r="D1043" s="203"/>
      <c r="E1043" s="203"/>
      <c r="F1043" s="203"/>
      <c r="G1043" s="203"/>
      <c r="H1043" s="203"/>
      <c r="I1043" s="203"/>
      <c r="J1043" s="203"/>
      <c r="K1043" s="203"/>
      <c r="L1043" s="203"/>
      <c r="M1043" s="203"/>
      <c r="N1043" s="203"/>
      <c r="O1043" s="203"/>
      <c r="P1043" s="203"/>
      <c r="Q1043" s="203"/>
      <c r="R1043" s="204"/>
      <c r="S1043" s="204"/>
      <c r="T1043" s="204"/>
      <c r="U1043" s="204"/>
      <c r="V1043" s="204"/>
      <c r="W1043" s="205"/>
      <c r="X1043" s="205"/>
      <c r="Y1043" s="205"/>
      <c r="Z1043" s="205"/>
      <c r="AA1043" s="205"/>
      <c r="AB1043" s="205"/>
      <c r="AC1043" s="205"/>
      <c r="AD1043" s="205"/>
      <c r="AE1043" s="205"/>
      <c r="AF1043" s="205"/>
      <c r="AG1043" s="205"/>
      <c r="AH1043" s="206"/>
      <c r="AI1043" s="206"/>
      <c r="AJ1043" s="205"/>
      <c r="AK1043" s="205"/>
      <c r="AL1043" s="205"/>
      <c r="AM1043" s="205"/>
      <c r="AN1043" s="205"/>
      <c r="AO1043" s="205"/>
      <c r="AP1043" s="205"/>
      <c r="AQ1043" s="205"/>
      <c r="AR1043" s="205"/>
      <c r="AS1043" s="205"/>
      <c r="AT1043" s="205"/>
      <c r="AU1043" s="205"/>
      <c r="AV1043" s="205"/>
      <c r="AW1043" s="205"/>
      <c r="AX1043" s="205"/>
      <c r="AY1043" s="205"/>
      <c r="AZ1043" s="205"/>
      <c r="BA1043" s="205"/>
      <c r="BB1043" s="205"/>
      <c r="BC1043" s="205"/>
      <c r="BD1043" s="205"/>
      <c r="BE1043" s="205"/>
      <c r="BF1043" s="205"/>
      <c r="BG1043" s="205"/>
      <c r="BH1043" s="205"/>
      <c r="BI1043" s="205"/>
      <c r="BJ1043" s="205"/>
      <c r="BK1043" s="205"/>
      <c r="BL1043" s="205"/>
      <c r="BM1043" s="205"/>
      <c r="BN1043" s="205"/>
      <c r="BO1043" s="205"/>
      <c r="BP1043" s="205"/>
      <c r="BQ1043" s="205"/>
      <c r="BR1043" s="205"/>
      <c r="BS1043" s="205"/>
      <c r="BT1043" s="205"/>
      <c r="BU1043" s="205"/>
      <c r="BV1043" s="205"/>
      <c r="BW1043" s="205"/>
      <c r="BX1043" s="205"/>
      <c r="BY1043" s="205"/>
      <c r="BZ1043" s="205"/>
      <c r="CA1043" s="205"/>
      <c r="CB1043" s="205"/>
      <c r="CC1043" s="198"/>
      <c r="CD1043" s="198"/>
      <c r="CE1043" s="198"/>
      <c r="CF1043" s="198"/>
      <c r="CG1043" s="198"/>
      <c r="CH1043" s="198"/>
      <c r="CI1043" s="198"/>
      <c r="CJ1043" s="198"/>
      <c r="CK1043" s="198"/>
      <c r="CL1043" s="198"/>
      <c r="CM1043" s="198"/>
      <c r="CN1043"/>
      <c r="CO1043"/>
      <c r="CP1043"/>
      <c r="CQ1043"/>
      <c r="CR1043"/>
      <c r="CS1043"/>
      <c r="CT1043"/>
      <c r="CU1043"/>
      <c r="CV1043" s="199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197" customFormat="1" ht="18.75">
      <c r="A1044" s="9"/>
      <c r="B1044" s="201"/>
      <c r="C1044" s="201"/>
      <c r="D1044" s="203"/>
      <c r="E1044" s="203"/>
      <c r="F1044" s="203"/>
      <c r="G1044" s="203"/>
      <c r="H1044" s="203"/>
      <c r="I1044" s="203"/>
      <c r="J1044" s="203"/>
      <c r="K1044" s="203"/>
      <c r="L1044" s="203"/>
      <c r="M1044" s="203"/>
      <c r="N1044" s="203"/>
      <c r="O1044" s="203"/>
      <c r="P1044" s="203"/>
      <c r="Q1044" s="203"/>
      <c r="R1044" s="204"/>
      <c r="S1044" s="204"/>
      <c r="T1044" s="204"/>
      <c r="U1044" s="204"/>
      <c r="V1044" s="204"/>
      <c r="W1044" s="205"/>
      <c r="X1044" s="205"/>
      <c r="Y1044" s="205"/>
      <c r="Z1044" s="205"/>
      <c r="AA1044" s="205"/>
      <c r="AB1044" s="205"/>
      <c r="AC1044" s="205"/>
      <c r="AD1044" s="205"/>
      <c r="AE1044" s="205"/>
      <c r="AF1044" s="205"/>
      <c r="AG1044" s="205"/>
      <c r="AH1044" s="206"/>
      <c r="AI1044" s="206"/>
      <c r="AJ1044" s="205"/>
      <c r="AK1044" s="205"/>
      <c r="AL1044" s="205"/>
      <c r="AM1044" s="205"/>
      <c r="AN1044" s="205"/>
      <c r="AO1044" s="205"/>
      <c r="AP1044" s="205"/>
      <c r="AQ1044" s="205"/>
      <c r="AR1044" s="205"/>
      <c r="AS1044" s="205"/>
      <c r="AT1044" s="205"/>
      <c r="AU1044" s="205"/>
      <c r="AV1044" s="205"/>
      <c r="AW1044" s="205"/>
      <c r="AX1044" s="205"/>
      <c r="AY1044" s="205"/>
      <c r="AZ1044" s="205"/>
      <c r="BA1044" s="205"/>
      <c r="BB1044" s="205"/>
      <c r="BC1044" s="205"/>
      <c r="BD1044" s="205"/>
      <c r="BE1044" s="205"/>
      <c r="BF1044" s="205"/>
      <c r="BG1044" s="205"/>
      <c r="BH1044" s="205"/>
      <c r="BI1044" s="205"/>
      <c r="BJ1044" s="205"/>
      <c r="BK1044" s="205"/>
      <c r="BL1044" s="205"/>
      <c r="BM1044" s="205"/>
      <c r="BN1044" s="205"/>
      <c r="BO1044" s="205"/>
      <c r="BP1044" s="205"/>
      <c r="BQ1044" s="205"/>
      <c r="BR1044" s="205"/>
      <c r="BS1044" s="205"/>
      <c r="BT1044" s="205"/>
      <c r="BU1044" s="205"/>
      <c r="BV1044" s="205"/>
      <c r="BW1044" s="205"/>
      <c r="BX1044" s="205"/>
      <c r="BY1044" s="205"/>
      <c r="BZ1044" s="205"/>
      <c r="CA1044" s="205"/>
      <c r="CB1044" s="205"/>
      <c r="CC1044" s="198"/>
      <c r="CD1044" s="198"/>
      <c r="CE1044" s="198"/>
      <c r="CF1044" s="198"/>
      <c r="CG1044" s="198"/>
      <c r="CH1044" s="198"/>
      <c r="CI1044" s="198"/>
      <c r="CJ1044" s="198"/>
      <c r="CK1044" s="198"/>
      <c r="CL1044" s="198"/>
      <c r="CM1044" s="198"/>
      <c r="CN1044"/>
      <c r="CO1044"/>
      <c r="CP1044"/>
      <c r="CQ1044"/>
      <c r="CR1044"/>
      <c r="CS1044"/>
      <c r="CT1044"/>
      <c r="CU1044"/>
      <c r="CV1044" s="199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197" customFormat="1" ht="18.75">
      <c r="A1045" s="9"/>
      <c r="B1045" s="201"/>
      <c r="C1045" s="201"/>
      <c r="D1045" s="203"/>
      <c r="E1045" s="203"/>
      <c r="F1045" s="203"/>
      <c r="G1045" s="203"/>
      <c r="H1045" s="203"/>
      <c r="I1045" s="203"/>
      <c r="J1045" s="203"/>
      <c r="K1045" s="203"/>
      <c r="L1045" s="203"/>
      <c r="M1045" s="203"/>
      <c r="N1045" s="203"/>
      <c r="O1045" s="203"/>
      <c r="P1045" s="203"/>
      <c r="Q1045" s="203"/>
      <c r="R1045" s="204"/>
      <c r="S1045" s="204"/>
      <c r="T1045" s="204"/>
      <c r="U1045" s="204"/>
      <c r="V1045" s="204"/>
      <c r="W1045" s="205"/>
      <c r="X1045" s="205"/>
      <c r="Y1045" s="205"/>
      <c r="Z1045" s="205"/>
      <c r="AA1045" s="205"/>
      <c r="AB1045" s="205"/>
      <c r="AC1045" s="205"/>
      <c r="AD1045" s="205"/>
      <c r="AE1045" s="205"/>
      <c r="AF1045" s="205"/>
      <c r="AG1045" s="205"/>
      <c r="AH1045" s="206"/>
      <c r="AI1045" s="206"/>
      <c r="AJ1045" s="205"/>
      <c r="AK1045" s="205"/>
      <c r="AL1045" s="205"/>
      <c r="AM1045" s="205"/>
      <c r="AN1045" s="205"/>
      <c r="AO1045" s="205"/>
      <c r="AP1045" s="205"/>
      <c r="AQ1045" s="205"/>
      <c r="AR1045" s="205"/>
      <c r="AS1045" s="205"/>
      <c r="AT1045" s="205"/>
      <c r="AU1045" s="205"/>
      <c r="AV1045" s="205"/>
      <c r="AW1045" s="205"/>
      <c r="AX1045" s="205"/>
      <c r="AY1045" s="205"/>
      <c r="AZ1045" s="205"/>
      <c r="BA1045" s="205"/>
      <c r="BB1045" s="205"/>
      <c r="BC1045" s="205"/>
      <c r="BD1045" s="205"/>
      <c r="BE1045" s="205"/>
      <c r="BF1045" s="205"/>
      <c r="BG1045" s="205"/>
      <c r="BH1045" s="205"/>
      <c r="BI1045" s="205"/>
      <c r="BJ1045" s="205"/>
      <c r="BK1045" s="205"/>
      <c r="BL1045" s="205"/>
      <c r="BM1045" s="205"/>
      <c r="BN1045" s="205"/>
      <c r="BO1045" s="205"/>
      <c r="BP1045" s="205"/>
      <c r="BQ1045" s="205"/>
      <c r="BR1045" s="205"/>
      <c r="BS1045" s="205"/>
      <c r="BT1045" s="205"/>
      <c r="BU1045" s="205"/>
      <c r="BV1045" s="205"/>
      <c r="BW1045" s="205"/>
      <c r="BX1045" s="205"/>
      <c r="BY1045" s="205"/>
      <c r="BZ1045" s="205"/>
      <c r="CA1045" s="205"/>
      <c r="CB1045" s="205"/>
      <c r="CC1045" s="198"/>
      <c r="CD1045" s="198"/>
      <c r="CE1045" s="198"/>
      <c r="CF1045" s="198"/>
      <c r="CG1045" s="198"/>
      <c r="CH1045" s="198"/>
      <c r="CI1045" s="198"/>
      <c r="CJ1045" s="198"/>
      <c r="CK1045" s="198"/>
      <c r="CL1045" s="198"/>
      <c r="CM1045" s="198"/>
      <c r="CN1045"/>
      <c r="CO1045"/>
      <c r="CP1045"/>
      <c r="CQ1045"/>
      <c r="CR1045"/>
      <c r="CS1045"/>
      <c r="CT1045"/>
      <c r="CU1045"/>
      <c r="CV1045" s="199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197" customFormat="1" ht="18.75">
      <c r="A1046" s="9"/>
      <c r="B1046" s="201"/>
      <c r="C1046" s="201"/>
      <c r="D1046" s="203"/>
      <c r="E1046" s="203"/>
      <c r="F1046" s="203"/>
      <c r="G1046" s="203"/>
      <c r="H1046" s="203"/>
      <c r="I1046" s="203"/>
      <c r="J1046" s="203"/>
      <c r="K1046" s="203"/>
      <c r="L1046" s="203"/>
      <c r="M1046" s="203"/>
      <c r="N1046" s="203"/>
      <c r="O1046" s="203"/>
      <c r="P1046" s="203"/>
      <c r="Q1046" s="203"/>
      <c r="R1046" s="204"/>
      <c r="S1046" s="204"/>
      <c r="T1046" s="204"/>
      <c r="U1046" s="204"/>
      <c r="V1046" s="204"/>
      <c r="W1046" s="205"/>
      <c r="X1046" s="205"/>
      <c r="Y1046" s="205"/>
      <c r="Z1046" s="205"/>
      <c r="AA1046" s="205"/>
      <c r="AB1046" s="205"/>
      <c r="AC1046" s="205"/>
      <c r="AD1046" s="205"/>
      <c r="AE1046" s="205"/>
      <c r="AF1046" s="205"/>
      <c r="AG1046" s="205"/>
      <c r="AH1046" s="206"/>
      <c r="AI1046" s="206"/>
      <c r="AJ1046" s="205"/>
      <c r="AK1046" s="205"/>
      <c r="AL1046" s="205"/>
      <c r="AM1046" s="205"/>
      <c r="AN1046" s="205"/>
      <c r="AO1046" s="205"/>
      <c r="AP1046" s="205"/>
      <c r="AQ1046" s="205"/>
      <c r="AR1046" s="205"/>
      <c r="AS1046" s="205"/>
      <c r="AT1046" s="205"/>
      <c r="AU1046" s="205"/>
      <c r="AV1046" s="205"/>
      <c r="AW1046" s="205"/>
      <c r="AX1046" s="205"/>
      <c r="AY1046" s="205"/>
      <c r="AZ1046" s="205"/>
      <c r="BA1046" s="205"/>
      <c r="BB1046" s="205"/>
      <c r="BC1046" s="205"/>
      <c r="BD1046" s="205"/>
      <c r="BE1046" s="205"/>
      <c r="BF1046" s="205"/>
      <c r="BG1046" s="205"/>
      <c r="BH1046" s="205"/>
      <c r="BI1046" s="205"/>
      <c r="BJ1046" s="205"/>
      <c r="BK1046" s="205"/>
      <c r="BL1046" s="205"/>
      <c r="BM1046" s="205"/>
      <c r="BN1046" s="205"/>
      <c r="BO1046" s="205"/>
      <c r="BP1046" s="205"/>
      <c r="BQ1046" s="205"/>
      <c r="BR1046" s="205"/>
      <c r="BS1046" s="205"/>
      <c r="BT1046" s="205"/>
      <c r="BU1046" s="205"/>
      <c r="BV1046" s="205"/>
      <c r="BW1046" s="205"/>
      <c r="BX1046" s="205"/>
      <c r="BY1046" s="205"/>
      <c r="BZ1046" s="205"/>
      <c r="CA1046" s="205"/>
      <c r="CB1046" s="205"/>
      <c r="CC1046" s="198"/>
      <c r="CD1046" s="198"/>
      <c r="CE1046" s="198"/>
      <c r="CF1046" s="198"/>
      <c r="CG1046" s="198"/>
      <c r="CH1046" s="198"/>
      <c r="CI1046" s="198"/>
      <c r="CJ1046" s="198"/>
      <c r="CK1046" s="198"/>
      <c r="CL1046" s="198"/>
      <c r="CM1046" s="198"/>
      <c r="CN1046"/>
      <c r="CO1046"/>
      <c r="CP1046"/>
      <c r="CQ1046"/>
      <c r="CR1046"/>
      <c r="CS1046"/>
      <c r="CT1046"/>
      <c r="CU1046"/>
      <c r="CV1046" s="199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197" customFormat="1" ht="18.75">
      <c r="A1047" s="9"/>
      <c r="B1047" s="201"/>
      <c r="C1047" s="201"/>
      <c r="D1047" s="203"/>
      <c r="E1047" s="203"/>
      <c r="F1047" s="203"/>
      <c r="G1047" s="203"/>
      <c r="H1047" s="203"/>
      <c r="I1047" s="203"/>
      <c r="J1047" s="203"/>
      <c r="K1047" s="203"/>
      <c r="L1047" s="203"/>
      <c r="M1047" s="203"/>
      <c r="N1047" s="203"/>
      <c r="O1047" s="203"/>
      <c r="P1047" s="203"/>
      <c r="Q1047" s="203"/>
      <c r="R1047" s="204"/>
      <c r="S1047" s="204"/>
      <c r="T1047" s="204"/>
      <c r="U1047" s="204"/>
      <c r="V1047" s="204"/>
      <c r="W1047" s="205"/>
      <c r="X1047" s="205"/>
      <c r="Y1047" s="205"/>
      <c r="Z1047" s="205"/>
      <c r="AA1047" s="205"/>
      <c r="AB1047" s="205"/>
      <c r="AC1047" s="205"/>
      <c r="AD1047" s="205"/>
      <c r="AE1047" s="205"/>
      <c r="AF1047" s="205"/>
      <c r="AG1047" s="205"/>
      <c r="AH1047" s="206"/>
      <c r="AI1047" s="206"/>
      <c r="AJ1047" s="205"/>
      <c r="AK1047" s="205"/>
      <c r="AL1047" s="205"/>
      <c r="AM1047" s="205"/>
      <c r="AN1047" s="205"/>
      <c r="AO1047" s="205"/>
      <c r="AP1047" s="205"/>
      <c r="AQ1047" s="205"/>
      <c r="AR1047" s="205"/>
      <c r="AS1047" s="205"/>
      <c r="AT1047" s="205"/>
      <c r="AU1047" s="205"/>
      <c r="AV1047" s="205"/>
      <c r="AW1047" s="205"/>
      <c r="AX1047" s="205"/>
      <c r="AY1047" s="205"/>
      <c r="AZ1047" s="205"/>
      <c r="BA1047" s="205"/>
      <c r="BB1047" s="205"/>
      <c r="BC1047" s="205"/>
      <c r="BD1047" s="205"/>
      <c r="BE1047" s="205"/>
      <c r="BF1047" s="205"/>
      <c r="BG1047" s="205"/>
      <c r="BH1047" s="205"/>
      <c r="BI1047" s="205"/>
      <c r="BJ1047" s="205"/>
      <c r="BK1047" s="205"/>
      <c r="BL1047" s="205"/>
      <c r="BM1047" s="205"/>
      <c r="BN1047" s="205"/>
      <c r="BO1047" s="205"/>
      <c r="BP1047" s="205"/>
      <c r="BQ1047" s="205"/>
      <c r="BR1047" s="205"/>
      <c r="BS1047" s="205"/>
      <c r="BT1047" s="205"/>
      <c r="BU1047" s="205"/>
      <c r="BV1047" s="205"/>
      <c r="BW1047" s="205"/>
      <c r="BX1047" s="205"/>
      <c r="BY1047" s="205"/>
      <c r="BZ1047" s="205"/>
      <c r="CA1047" s="205"/>
      <c r="CB1047" s="205"/>
      <c r="CC1047" s="198"/>
      <c r="CD1047" s="198"/>
      <c r="CE1047" s="198"/>
      <c r="CF1047" s="198"/>
      <c r="CG1047" s="198"/>
      <c r="CH1047" s="198"/>
      <c r="CI1047" s="198"/>
      <c r="CJ1047" s="198"/>
      <c r="CK1047" s="198"/>
      <c r="CL1047" s="198"/>
      <c r="CM1047" s="198"/>
      <c r="CN1047"/>
      <c r="CO1047"/>
      <c r="CP1047"/>
      <c r="CQ1047"/>
      <c r="CR1047"/>
      <c r="CS1047"/>
      <c r="CT1047"/>
      <c r="CU1047"/>
      <c r="CV1047" s="199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197" customFormat="1" ht="18.75">
      <c r="A1048" s="9"/>
      <c r="B1048" s="201"/>
      <c r="C1048" s="201"/>
      <c r="D1048" s="203"/>
      <c r="E1048" s="203"/>
      <c r="F1048" s="203"/>
      <c r="G1048" s="203"/>
      <c r="H1048" s="203"/>
      <c r="I1048" s="203"/>
      <c r="J1048" s="203"/>
      <c r="K1048" s="203"/>
      <c r="L1048" s="203"/>
      <c r="M1048" s="203"/>
      <c r="N1048" s="203"/>
      <c r="O1048" s="203"/>
      <c r="P1048" s="203"/>
      <c r="Q1048" s="203"/>
      <c r="R1048" s="204"/>
      <c r="S1048" s="204"/>
      <c r="T1048" s="204"/>
      <c r="U1048" s="204"/>
      <c r="V1048" s="204"/>
      <c r="W1048" s="205"/>
      <c r="X1048" s="205"/>
      <c r="Y1048" s="205"/>
      <c r="Z1048" s="205"/>
      <c r="AA1048" s="205"/>
      <c r="AB1048" s="205"/>
      <c r="AC1048" s="205"/>
      <c r="AD1048" s="205"/>
      <c r="AE1048" s="205"/>
      <c r="AF1048" s="205"/>
      <c r="AG1048" s="205"/>
      <c r="AH1048" s="206"/>
      <c r="AI1048" s="206"/>
      <c r="AJ1048" s="205"/>
      <c r="AK1048" s="205"/>
      <c r="AL1048" s="205"/>
      <c r="AM1048" s="205"/>
      <c r="AN1048" s="205"/>
      <c r="AO1048" s="205"/>
      <c r="AP1048" s="205"/>
      <c r="AQ1048" s="205"/>
      <c r="AR1048" s="205"/>
      <c r="AS1048" s="205"/>
      <c r="AT1048" s="205"/>
      <c r="AU1048" s="205"/>
      <c r="AV1048" s="205"/>
      <c r="AW1048" s="205"/>
      <c r="AX1048" s="205"/>
      <c r="AY1048" s="205"/>
      <c r="AZ1048" s="205"/>
      <c r="BA1048" s="205"/>
      <c r="BB1048" s="205"/>
      <c r="BC1048" s="205"/>
      <c r="BD1048" s="205"/>
      <c r="BE1048" s="205"/>
      <c r="BF1048" s="205"/>
      <c r="BG1048" s="205"/>
      <c r="BH1048" s="205"/>
      <c r="BI1048" s="205"/>
      <c r="BJ1048" s="205"/>
      <c r="BK1048" s="205"/>
      <c r="BL1048" s="205"/>
      <c r="BM1048" s="205"/>
      <c r="BN1048" s="205"/>
      <c r="BO1048" s="205"/>
      <c r="BP1048" s="205"/>
      <c r="BQ1048" s="205"/>
      <c r="BR1048" s="205"/>
      <c r="BS1048" s="205"/>
      <c r="BT1048" s="205"/>
      <c r="BU1048" s="205"/>
      <c r="BV1048" s="205"/>
      <c r="BW1048" s="205"/>
      <c r="BX1048" s="205"/>
      <c r="BY1048" s="205"/>
      <c r="BZ1048" s="205"/>
      <c r="CA1048" s="205"/>
      <c r="CB1048" s="205"/>
      <c r="CC1048" s="198"/>
      <c r="CD1048" s="198"/>
      <c r="CE1048" s="198"/>
      <c r="CF1048" s="198"/>
      <c r="CG1048" s="198"/>
      <c r="CH1048" s="198"/>
      <c r="CI1048" s="198"/>
      <c r="CJ1048" s="198"/>
      <c r="CK1048" s="198"/>
      <c r="CL1048" s="198"/>
      <c r="CM1048" s="198"/>
      <c r="CN1048"/>
      <c r="CO1048"/>
      <c r="CP1048"/>
      <c r="CQ1048"/>
      <c r="CR1048"/>
      <c r="CS1048"/>
      <c r="CT1048"/>
      <c r="CU1048"/>
      <c r="CV1048" s="199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197" customFormat="1" ht="18.75">
      <c r="A1049" s="9"/>
      <c r="B1049" s="201"/>
      <c r="C1049" s="201"/>
      <c r="D1049" s="203"/>
      <c r="E1049" s="203"/>
      <c r="F1049" s="203"/>
      <c r="G1049" s="203"/>
      <c r="H1049" s="203"/>
      <c r="I1049" s="203"/>
      <c r="J1049" s="203"/>
      <c r="K1049" s="203"/>
      <c r="L1049" s="203"/>
      <c r="M1049" s="203"/>
      <c r="N1049" s="203"/>
      <c r="O1049" s="203"/>
      <c r="P1049" s="203"/>
      <c r="Q1049" s="203"/>
      <c r="R1049" s="204"/>
      <c r="S1049" s="204"/>
      <c r="T1049" s="204"/>
      <c r="U1049" s="204"/>
      <c r="V1049" s="204"/>
      <c r="W1049" s="205"/>
      <c r="X1049" s="205"/>
      <c r="Y1049" s="205"/>
      <c r="Z1049" s="205"/>
      <c r="AA1049" s="205"/>
      <c r="AB1049" s="205"/>
      <c r="AC1049" s="205"/>
      <c r="AD1049" s="205"/>
      <c r="AE1049" s="205"/>
      <c r="AF1049" s="205"/>
      <c r="AG1049" s="205"/>
      <c r="AH1049" s="206"/>
      <c r="AI1049" s="206"/>
      <c r="AJ1049" s="205"/>
      <c r="AK1049" s="205"/>
      <c r="AL1049" s="205"/>
      <c r="AM1049" s="205"/>
      <c r="AN1049" s="205"/>
      <c r="AO1049" s="205"/>
      <c r="AP1049" s="205"/>
      <c r="AQ1049" s="205"/>
      <c r="AR1049" s="205"/>
      <c r="AS1049" s="205"/>
      <c r="AT1049" s="205"/>
      <c r="AU1049" s="205"/>
      <c r="AV1049" s="205"/>
      <c r="AW1049" s="205"/>
      <c r="AX1049" s="205"/>
      <c r="AY1049" s="205"/>
      <c r="AZ1049" s="205"/>
      <c r="BA1049" s="205"/>
      <c r="BB1049" s="205"/>
      <c r="BC1049" s="205"/>
      <c r="BD1049" s="205"/>
      <c r="BE1049" s="205"/>
      <c r="BF1049" s="205"/>
      <c r="BG1049" s="205"/>
      <c r="BH1049" s="205"/>
      <c r="BI1049" s="205"/>
      <c r="BJ1049" s="205"/>
      <c r="BK1049" s="205"/>
      <c r="BL1049" s="205"/>
      <c r="BM1049" s="205"/>
      <c r="BN1049" s="205"/>
      <c r="BO1049" s="205"/>
      <c r="BP1049" s="205"/>
      <c r="BQ1049" s="205"/>
      <c r="BR1049" s="205"/>
      <c r="BS1049" s="205"/>
      <c r="BT1049" s="205"/>
      <c r="BU1049" s="205"/>
      <c r="BV1049" s="205"/>
      <c r="BW1049" s="205"/>
      <c r="BX1049" s="205"/>
      <c r="BY1049" s="205"/>
      <c r="BZ1049" s="205"/>
      <c r="CA1049" s="205"/>
      <c r="CB1049" s="205"/>
      <c r="CC1049" s="198"/>
      <c r="CD1049" s="198"/>
      <c r="CE1049" s="198"/>
      <c r="CF1049" s="198"/>
      <c r="CG1049" s="198"/>
      <c r="CH1049" s="198"/>
      <c r="CI1049" s="198"/>
      <c r="CJ1049" s="198"/>
      <c r="CK1049" s="198"/>
      <c r="CL1049" s="198"/>
      <c r="CM1049" s="198"/>
      <c r="CN1049"/>
      <c r="CO1049"/>
      <c r="CP1049"/>
      <c r="CQ1049"/>
      <c r="CR1049"/>
      <c r="CS1049"/>
      <c r="CT1049"/>
      <c r="CU1049"/>
      <c r="CV1049" s="19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197" customFormat="1" ht="18.75">
      <c r="A1050" s="9"/>
      <c r="B1050" s="201"/>
      <c r="C1050" s="201"/>
      <c r="D1050" s="203"/>
      <c r="E1050" s="203"/>
      <c r="F1050" s="203"/>
      <c r="G1050" s="203"/>
      <c r="H1050" s="203"/>
      <c r="I1050" s="203"/>
      <c r="J1050" s="203"/>
      <c r="K1050" s="203"/>
      <c r="L1050" s="203"/>
      <c r="M1050" s="203"/>
      <c r="N1050" s="203"/>
      <c r="O1050" s="203"/>
      <c r="P1050" s="203"/>
      <c r="Q1050" s="203"/>
      <c r="R1050" s="204"/>
      <c r="S1050" s="204"/>
      <c r="T1050" s="204"/>
      <c r="U1050" s="204"/>
      <c r="V1050" s="204"/>
      <c r="W1050" s="205"/>
      <c r="X1050" s="205"/>
      <c r="Y1050" s="205"/>
      <c r="Z1050" s="205"/>
      <c r="AA1050" s="205"/>
      <c r="AB1050" s="205"/>
      <c r="AC1050" s="205"/>
      <c r="AD1050" s="205"/>
      <c r="AE1050" s="205"/>
      <c r="AF1050" s="205"/>
      <c r="AG1050" s="205"/>
      <c r="AH1050" s="206"/>
      <c r="AI1050" s="206"/>
      <c r="AJ1050" s="205"/>
      <c r="AK1050" s="205"/>
      <c r="AL1050" s="205"/>
      <c r="AM1050" s="205"/>
      <c r="AN1050" s="205"/>
      <c r="AO1050" s="205"/>
      <c r="AP1050" s="205"/>
      <c r="AQ1050" s="205"/>
      <c r="AR1050" s="205"/>
      <c r="AS1050" s="205"/>
      <c r="AT1050" s="205"/>
      <c r="AU1050" s="205"/>
      <c r="AV1050" s="205"/>
      <c r="AW1050" s="205"/>
      <c r="AX1050" s="205"/>
      <c r="AY1050" s="205"/>
      <c r="AZ1050" s="205"/>
      <c r="BA1050" s="205"/>
      <c r="BB1050" s="205"/>
      <c r="BC1050" s="205"/>
      <c r="BD1050" s="205"/>
      <c r="BE1050" s="205"/>
      <c r="BF1050" s="205"/>
      <c r="BG1050" s="205"/>
      <c r="BH1050" s="205"/>
      <c r="BI1050" s="205"/>
      <c r="BJ1050" s="205"/>
      <c r="BK1050" s="205"/>
      <c r="BL1050" s="205"/>
      <c r="BM1050" s="205"/>
      <c r="BN1050" s="205"/>
      <c r="BO1050" s="205"/>
      <c r="BP1050" s="205"/>
      <c r="BQ1050" s="205"/>
      <c r="BR1050" s="205"/>
      <c r="BS1050" s="205"/>
      <c r="BT1050" s="205"/>
      <c r="BU1050" s="205"/>
      <c r="BV1050" s="205"/>
      <c r="BW1050" s="205"/>
      <c r="BX1050" s="205"/>
      <c r="BY1050" s="205"/>
      <c r="BZ1050" s="205"/>
      <c r="CA1050" s="205"/>
      <c r="CB1050" s="205"/>
      <c r="CC1050" s="198"/>
      <c r="CD1050" s="198"/>
      <c r="CE1050" s="198"/>
      <c r="CF1050" s="198"/>
      <c r="CG1050" s="198"/>
      <c r="CH1050" s="198"/>
      <c r="CI1050" s="198"/>
      <c r="CJ1050" s="198"/>
      <c r="CK1050" s="198"/>
      <c r="CL1050" s="198"/>
      <c r="CM1050" s="198"/>
      <c r="CN1050"/>
      <c r="CO1050"/>
      <c r="CP1050"/>
      <c r="CQ1050"/>
      <c r="CR1050"/>
      <c r="CS1050"/>
      <c r="CT1050"/>
      <c r="CU1050"/>
      <c r="CV1050" s="199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197" customFormat="1" ht="18.75">
      <c r="A1051" s="9"/>
      <c r="B1051" s="201"/>
      <c r="C1051" s="201"/>
      <c r="D1051" s="203"/>
      <c r="E1051" s="203"/>
      <c r="F1051" s="203"/>
      <c r="G1051" s="203"/>
      <c r="H1051" s="203"/>
      <c r="I1051" s="203"/>
      <c r="J1051" s="203"/>
      <c r="K1051" s="203"/>
      <c r="L1051" s="203"/>
      <c r="M1051" s="203"/>
      <c r="N1051" s="203"/>
      <c r="O1051" s="203"/>
      <c r="P1051" s="203"/>
      <c r="Q1051" s="203"/>
      <c r="R1051" s="204"/>
      <c r="S1051" s="204"/>
      <c r="T1051" s="204"/>
      <c r="U1051" s="204"/>
      <c r="V1051" s="204"/>
      <c r="W1051" s="205"/>
      <c r="X1051" s="205"/>
      <c r="Y1051" s="205"/>
      <c r="Z1051" s="205"/>
      <c r="AA1051" s="205"/>
      <c r="AB1051" s="205"/>
      <c r="AC1051" s="205"/>
      <c r="AD1051" s="205"/>
      <c r="AE1051" s="205"/>
      <c r="AF1051" s="205"/>
      <c r="AG1051" s="205"/>
      <c r="AH1051" s="206"/>
      <c r="AI1051" s="206"/>
      <c r="AJ1051" s="205"/>
      <c r="AK1051" s="205"/>
      <c r="AL1051" s="205"/>
      <c r="AM1051" s="205"/>
      <c r="AN1051" s="205"/>
      <c r="AO1051" s="205"/>
      <c r="AP1051" s="205"/>
      <c r="AQ1051" s="205"/>
      <c r="AR1051" s="205"/>
      <c r="AS1051" s="205"/>
      <c r="AT1051" s="205"/>
      <c r="AU1051" s="205"/>
      <c r="AV1051" s="205"/>
      <c r="AW1051" s="205"/>
      <c r="AX1051" s="205"/>
      <c r="AY1051" s="205"/>
      <c r="AZ1051" s="205"/>
      <c r="BA1051" s="205"/>
      <c r="BB1051" s="205"/>
      <c r="BC1051" s="205"/>
      <c r="BD1051" s="205"/>
      <c r="BE1051" s="205"/>
      <c r="BF1051" s="205"/>
      <c r="BG1051" s="205"/>
      <c r="BH1051" s="205"/>
      <c r="BI1051" s="205"/>
      <c r="BJ1051" s="205"/>
      <c r="BK1051" s="205"/>
      <c r="BL1051" s="205"/>
      <c r="BM1051" s="205"/>
      <c r="BN1051" s="205"/>
      <c r="BO1051" s="205"/>
      <c r="BP1051" s="205"/>
      <c r="BQ1051" s="205"/>
      <c r="BR1051" s="205"/>
      <c r="BS1051" s="205"/>
      <c r="BT1051" s="205"/>
      <c r="BU1051" s="205"/>
      <c r="BV1051" s="205"/>
      <c r="BW1051" s="205"/>
      <c r="BX1051" s="205"/>
      <c r="BY1051" s="205"/>
      <c r="BZ1051" s="205"/>
      <c r="CA1051" s="205"/>
      <c r="CB1051" s="205"/>
      <c r="CC1051" s="198"/>
      <c r="CD1051" s="198"/>
      <c r="CE1051" s="198"/>
      <c r="CF1051" s="198"/>
      <c r="CG1051" s="198"/>
      <c r="CH1051" s="198"/>
      <c r="CI1051" s="198"/>
      <c r="CJ1051" s="198"/>
      <c r="CK1051" s="198"/>
      <c r="CL1051" s="198"/>
      <c r="CM1051" s="198"/>
      <c r="CN1051"/>
      <c r="CO1051"/>
      <c r="CP1051"/>
      <c r="CQ1051"/>
      <c r="CR1051"/>
      <c r="CS1051"/>
      <c r="CT1051"/>
      <c r="CU1051"/>
      <c r="CV1051" s="199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197" customFormat="1" ht="18.75">
      <c r="A1052" s="9"/>
      <c r="B1052" s="201"/>
      <c r="C1052" s="201"/>
      <c r="D1052" s="203"/>
      <c r="E1052" s="203"/>
      <c r="F1052" s="203"/>
      <c r="G1052" s="203"/>
      <c r="H1052" s="203"/>
      <c r="I1052" s="203"/>
      <c r="J1052" s="203"/>
      <c r="K1052" s="203"/>
      <c r="L1052" s="203"/>
      <c r="M1052" s="203"/>
      <c r="N1052" s="203"/>
      <c r="O1052" s="203"/>
      <c r="P1052" s="203"/>
      <c r="Q1052" s="203"/>
      <c r="R1052" s="204"/>
      <c r="S1052" s="204"/>
      <c r="T1052" s="204"/>
      <c r="U1052" s="204"/>
      <c r="V1052" s="204"/>
      <c r="W1052" s="205"/>
      <c r="X1052" s="205"/>
      <c r="Y1052" s="205"/>
      <c r="Z1052" s="205"/>
      <c r="AA1052" s="205"/>
      <c r="AB1052" s="205"/>
      <c r="AC1052" s="205"/>
      <c r="AD1052" s="205"/>
      <c r="AE1052" s="205"/>
      <c r="AF1052" s="205"/>
      <c r="AG1052" s="205"/>
      <c r="AH1052" s="206"/>
      <c r="AI1052" s="206"/>
      <c r="AJ1052" s="205"/>
      <c r="AK1052" s="205"/>
      <c r="AL1052" s="205"/>
      <c r="AM1052" s="205"/>
      <c r="AN1052" s="205"/>
      <c r="AO1052" s="205"/>
      <c r="AP1052" s="205"/>
      <c r="AQ1052" s="205"/>
      <c r="AR1052" s="205"/>
      <c r="AS1052" s="205"/>
      <c r="AT1052" s="205"/>
      <c r="AU1052" s="205"/>
      <c r="AV1052" s="205"/>
      <c r="AW1052" s="205"/>
      <c r="AX1052" s="205"/>
      <c r="AY1052" s="205"/>
      <c r="AZ1052" s="205"/>
      <c r="BA1052" s="205"/>
      <c r="BB1052" s="205"/>
      <c r="BC1052" s="205"/>
      <c r="BD1052" s="205"/>
      <c r="BE1052" s="205"/>
      <c r="BF1052" s="205"/>
      <c r="BG1052" s="205"/>
      <c r="BH1052" s="205"/>
      <c r="BI1052" s="205"/>
      <c r="BJ1052" s="205"/>
      <c r="BK1052" s="205"/>
      <c r="BL1052" s="205"/>
      <c r="BM1052" s="205"/>
      <c r="BN1052" s="205"/>
      <c r="BO1052" s="205"/>
      <c r="BP1052" s="205"/>
      <c r="BQ1052" s="205"/>
      <c r="BR1052" s="205"/>
      <c r="BS1052" s="205"/>
      <c r="BT1052" s="205"/>
      <c r="BU1052" s="205"/>
      <c r="BV1052" s="205"/>
      <c r="BW1052" s="205"/>
      <c r="BX1052" s="205"/>
      <c r="BY1052" s="205"/>
      <c r="BZ1052" s="205"/>
      <c r="CA1052" s="205"/>
      <c r="CB1052" s="205"/>
      <c r="CC1052" s="198"/>
      <c r="CD1052" s="198"/>
      <c r="CE1052" s="198"/>
      <c r="CF1052" s="198"/>
      <c r="CG1052" s="198"/>
      <c r="CH1052" s="198"/>
      <c r="CI1052" s="198"/>
      <c r="CJ1052" s="198"/>
      <c r="CK1052" s="198"/>
      <c r="CL1052" s="198"/>
      <c r="CM1052" s="198"/>
      <c r="CN1052"/>
      <c r="CO1052"/>
      <c r="CP1052"/>
      <c r="CQ1052"/>
      <c r="CR1052"/>
      <c r="CS1052"/>
      <c r="CT1052"/>
      <c r="CU1052"/>
      <c r="CV1052" s="199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197" customFormat="1" ht="18.75">
      <c r="A1053" s="9"/>
      <c r="B1053" s="201"/>
      <c r="C1053" s="201"/>
      <c r="D1053" s="203"/>
      <c r="E1053" s="203"/>
      <c r="F1053" s="203"/>
      <c r="G1053" s="203"/>
      <c r="H1053" s="203"/>
      <c r="I1053" s="203"/>
      <c r="J1053" s="203"/>
      <c r="K1053" s="203"/>
      <c r="L1053" s="203"/>
      <c r="M1053" s="203"/>
      <c r="N1053" s="203"/>
      <c r="O1053" s="203"/>
      <c r="P1053" s="203"/>
      <c r="Q1053" s="203"/>
      <c r="R1053" s="204"/>
      <c r="S1053" s="204"/>
      <c r="T1053" s="204"/>
      <c r="U1053" s="204"/>
      <c r="V1053" s="204"/>
      <c r="W1053" s="205"/>
      <c r="X1053" s="205"/>
      <c r="Y1053" s="205"/>
      <c r="Z1053" s="205"/>
      <c r="AA1053" s="205"/>
      <c r="AB1053" s="205"/>
      <c r="AC1053" s="205"/>
      <c r="AD1053" s="205"/>
      <c r="AE1053" s="205"/>
      <c r="AF1053" s="205"/>
      <c r="AG1053" s="205"/>
      <c r="AH1053" s="206"/>
      <c r="AI1053" s="206"/>
      <c r="AJ1053" s="205"/>
      <c r="AK1053" s="205"/>
      <c r="AL1053" s="205"/>
      <c r="AM1053" s="205"/>
      <c r="AN1053" s="205"/>
      <c r="AO1053" s="205"/>
      <c r="AP1053" s="205"/>
      <c r="AQ1053" s="205"/>
      <c r="AR1053" s="205"/>
      <c r="AS1053" s="205"/>
      <c r="AT1053" s="205"/>
      <c r="AU1053" s="205"/>
      <c r="AV1053" s="205"/>
      <c r="AW1053" s="205"/>
      <c r="AX1053" s="205"/>
      <c r="AY1053" s="205"/>
      <c r="AZ1053" s="205"/>
      <c r="BA1053" s="205"/>
      <c r="BB1053" s="205"/>
      <c r="BC1053" s="205"/>
      <c r="BD1053" s="205"/>
      <c r="BE1053" s="205"/>
      <c r="BF1053" s="205"/>
      <c r="BG1053" s="205"/>
      <c r="BH1053" s="205"/>
      <c r="BI1053" s="205"/>
      <c r="BJ1053" s="205"/>
      <c r="BK1053" s="205"/>
      <c r="BL1053" s="205"/>
      <c r="BM1053" s="205"/>
      <c r="BN1053" s="205"/>
      <c r="BO1053" s="205"/>
      <c r="BP1053" s="205"/>
      <c r="BQ1053" s="205"/>
      <c r="BR1053" s="205"/>
      <c r="BS1053" s="205"/>
      <c r="BT1053" s="205"/>
      <c r="BU1053" s="205"/>
      <c r="BV1053" s="205"/>
      <c r="BW1053" s="205"/>
      <c r="BX1053" s="205"/>
      <c r="BY1053" s="205"/>
      <c r="BZ1053" s="205"/>
      <c r="CA1053" s="205"/>
      <c r="CB1053" s="205"/>
      <c r="CC1053" s="198"/>
      <c r="CD1053" s="198"/>
      <c r="CE1053" s="198"/>
      <c r="CF1053" s="198"/>
      <c r="CG1053" s="198"/>
      <c r="CH1053" s="198"/>
      <c r="CI1053" s="198"/>
      <c r="CJ1053" s="198"/>
      <c r="CK1053" s="198"/>
      <c r="CL1053" s="198"/>
      <c r="CM1053" s="198"/>
      <c r="CN1053"/>
      <c r="CO1053"/>
      <c r="CP1053"/>
      <c r="CQ1053"/>
      <c r="CR1053"/>
      <c r="CS1053"/>
      <c r="CT1053"/>
      <c r="CU1053"/>
      <c r="CV1053" s="199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197" customFormat="1" ht="18.75">
      <c r="A1054" s="9"/>
      <c r="B1054" s="201"/>
      <c r="C1054" s="201"/>
      <c r="D1054" s="203"/>
      <c r="E1054" s="203"/>
      <c r="F1054" s="203"/>
      <c r="G1054" s="203"/>
      <c r="H1054" s="203"/>
      <c r="I1054" s="203"/>
      <c r="J1054" s="203"/>
      <c r="K1054" s="203"/>
      <c r="L1054" s="203"/>
      <c r="M1054" s="203"/>
      <c r="N1054" s="203"/>
      <c r="O1054" s="203"/>
      <c r="P1054" s="203"/>
      <c r="Q1054" s="203"/>
      <c r="R1054" s="204"/>
      <c r="S1054" s="204"/>
      <c r="T1054" s="204"/>
      <c r="U1054" s="204"/>
      <c r="V1054" s="204"/>
      <c r="W1054" s="205"/>
      <c r="X1054" s="205"/>
      <c r="Y1054" s="205"/>
      <c r="Z1054" s="205"/>
      <c r="AA1054" s="205"/>
      <c r="AB1054" s="205"/>
      <c r="AC1054" s="205"/>
      <c r="AD1054" s="205"/>
      <c r="AE1054" s="205"/>
      <c r="AF1054" s="205"/>
      <c r="AG1054" s="205"/>
      <c r="AH1054" s="206"/>
      <c r="AI1054" s="206"/>
      <c r="AJ1054" s="205"/>
      <c r="AK1054" s="205"/>
      <c r="AL1054" s="205"/>
      <c r="AM1054" s="205"/>
      <c r="AN1054" s="205"/>
      <c r="AO1054" s="205"/>
      <c r="AP1054" s="205"/>
      <c r="AQ1054" s="205"/>
      <c r="AR1054" s="205"/>
      <c r="AS1054" s="205"/>
      <c r="AT1054" s="205"/>
      <c r="AU1054" s="205"/>
      <c r="AV1054" s="205"/>
      <c r="AW1054" s="205"/>
      <c r="AX1054" s="205"/>
      <c r="AY1054" s="205"/>
      <c r="AZ1054" s="205"/>
      <c r="BA1054" s="205"/>
      <c r="BB1054" s="205"/>
      <c r="BC1054" s="205"/>
      <c r="BD1054" s="205"/>
      <c r="BE1054" s="205"/>
      <c r="BF1054" s="205"/>
      <c r="BG1054" s="205"/>
      <c r="BH1054" s="205"/>
      <c r="BI1054" s="205"/>
      <c r="BJ1054" s="205"/>
      <c r="BK1054" s="205"/>
      <c r="BL1054" s="205"/>
      <c r="BM1054" s="205"/>
      <c r="BN1054" s="205"/>
      <c r="BO1054" s="205"/>
      <c r="BP1054" s="205"/>
      <c r="BQ1054" s="205"/>
      <c r="BR1054" s="205"/>
      <c r="BS1054" s="205"/>
      <c r="BT1054" s="205"/>
      <c r="BU1054" s="205"/>
      <c r="BV1054" s="205"/>
      <c r="BW1054" s="205"/>
      <c r="BX1054" s="205"/>
      <c r="BY1054" s="205"/>
      <c r="BZ1054" s="205"/>
      <c r="CA1054" s="205"/>
      <c r="CB1054" s="205"/>
      <c r="CC1054" s="198"/>
      <c r="CD1054" s="198"/>
      <c r="CE1054" s="198"/>
      <c r="CF1054" s="198"/>
      <c r="CG1054" s="198"/>
      <c r="CH1054" s="198"/>
      <c r="CI1054" s="198"/>
      <c r="CJ1054" s="198"/>
      <c r="CK1054" s="198"/>
      <c r="CL1054" s="198"/>
      <c r="CM1054" s="198"/>
      <c r="CN1054"/>
      <c r="CO1054"/>
      <c r="CP1054"/>
      <c r="CQ1054"/>
      <c r="CR1054"/>
      <c r="CS1054"/>
      <c r="CT1054"/>
      <c r="CU1054"/>
      <c r="CV1054" s="199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197" customFormat="1" ht="18.75">
      <c r="A1055" s="9"/>
      <c r="B1055" s="201"/>
      <c r="C1055" s="201"/>
      <c r="D1055" s="203"/>
      <c r="E1055" s="203"/>
      <c r="F1055" s="203"/>
      <c r="G1055" s="203"/>
      <c r="H1055" s="203"/>
      <c r="I1055" s="203"/>
      <c r="J1055" s="203"/>
      <c r="K1055" s="203"/>
      <c r="L1055" s="203"/>
      <c r="M1055" s="203"/>
      <c r="N1055" s="203"/>
      <c r="O1055" s="203"/>
      <c r="P1055" s="203"/>
      <c r="Q1055" s="203"/>
      <c r="R1055" s="204"/>
      <c r="S1055" s="204"/>
      <c r="T1055" s="204"/>
      <c r="U1055" s="204"/>
      <c r="V1055" s="204"/>
      <c r="W1055" s="205"/>
      <c r="X1055" s="205"/>
      <c r="Y1055" s="205"/>
      <c r="Z1055" s="205"/>
      <c r="AA1055" s="205"/>
      <c r="AB1055" s="205"/>
      <c r="AC1055" s="205"/>
      <c r="AD1055" s="205"/>
      <c r="AE1055" s="205"/>
      <c r="AF1055" s="205"/>
      <c r="AG1055" s="205"/>
      <c r="AH1055" s="206"/>
      <c r="AI1055" s="206"/>
      <c r="AJ1055" s="205"/>
      <c r="AK1055" s="205"/>
      <c r="AL1055" s="205"/>
      <c r="AM1055" s="205"/>
      <c r="AN1055" s="205"/>
      <c r="AO1055" s="205"/>
      <c r="AP1055" s="205"/>
      <c r="AQ1055" s="205"/>
      <c r="AR1055" s="205"/>
      <c r="AS1055" s="205"/>
      <c r="AT1055" s="205"/>
      <c r="AU1055" s="205"/>
      <c r="AV1055" s="205"/>
      <c r="AW1055" s="205"/>
      <c r="AX1055" s="205"/>
      <c r="AY1055" s="205"/>
      <c r="AZ1055" s="205"/>
      <c r="BA1055" s="205"/>
      <c r="BB1055" s="205"/>
      <c r="BC1055" s="205"/>
      <c r="BD1055" s="205"/>
      <c r="BE1055" s="205"/>
      <c r="BF1055" s="205"/>
      <c r="BG1055" s="205"/>
      <c r="BH1055" s="205"/>
      <c r="BI1055" s="205"/>
      <c r="BJ1055" s="205"/>
      <c r="BK1055" s="205"/>
      <c r="BL1055" s="205"/>
      <c r="BM1055" s="205"/>
      <c r="BN1055" s="205"/>
      <c r="BO1055" s="205"/>
      <c r="BP1055" s="205"/>
      <c r="BQ1055" s="205"/>
      <c r="BR1055" s="205"/>
      <c r="BS1055" s="205"/>
      <c r="BT1055" s="205"/>
      <c r="BU1055" s="205"/>
      <c r="BV1055" s="205"/>
      <c r="BW1055" s="205"/>
      <c r="BX1055" s="205"/>
      <c r="BY1055" s="205"/>
      <c r="BZ1055" s="205"/>
      <c r="CA1055" s="205"/>
      <c r="CB1055" s="205"/>
      <c r="CC1055" s="198"/>
      <c r="CD1055" s="198"/>
      <c r="CE1055" s="198"/>
      <c r="CF1055" s="198"/>
      <c r="CG1055" s="198"/>
      <c r="CH1055" s="198"/>
      <c r="CI1055" s="198"/>
      <c r="CJ1055" s="198"/>
      <c r="CK1055" s="198"/>
      <c r="CL1055" s="198"/>
      <c r="CM1055" s="198"/>
      <c r="CN1055"/>
      <c r="CO1055"/>
      <c r="CP1055"/>
      <c r="CQ1055"/>
      <c r="CR1055"/>
      <c r="CS1055"/>
      <c r="CT1055"/>
      <c r="CU1055"/>
      <c r="CV1055" s="199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197" customFormat="1" ht="18.75">
      <c r="A1056" s="9"/>
      <c r="B1056" s="201"/>
      <c r="C1056" s="201"/>
      <c r="D1056" s="203"/>
      <c r="E1056" s="203"/>
      <c r="F1056" s="203"/>
      <c r="G1056" s="203"/>
      <c r="H1056" s="203"/>
      <c r="I1056" s="203"/>
      <c r="J1056" s="203"/>
      <c r="K1056" s="203"/>
      <c r="L1056" s="203"/>
      <c r="M1056" s="203"/>
      <c r="N1056" s="203"/>
      <c r="O1056" s="203"/>
      <c r="P1056" s="203"/>
      <c r="Q1056" s="203"/>
      <c r="R1056" s="204"/>
      <c r="S1056" s="204"/>
      <c r="T1056" s="204"/>
      <c r="U1056" s="204"/>
      <c r="V1056" s="204"/>
      <c r="W1056" s="205"/>
      <c r="X1056" s="205"/>
      <c r="Y1056" s="205"/>
      <c r="Z1056" s="205"/>
      <c r="AA1056" s="205"/>
      <c r="AB1056" s="205"/>
      <c r="AC1056" s="205"/>
      <c r="AD1056" s="205"/>
      <c r="AE1056" s="205"/>
      <c r="AF1056" s="205"/>
      <c r="AG1056" s="205"/>
      <c r="AH1056" s="206"/>
      <c r="AI1056" s="206"/>
      <c r="AJ1056" s="205"/>
      <c r="AK1056" s="205"/>
      <c r="AL1056" s="205"/>
      <c r="AM1056" s="205"/>
      <c r="AN1056" s="205"/>
      <c r="AO1056" s="205"/>
      <c r="AP1056" s="205"/>
      <c r="AQ1056" s="205"/>
      <c r="AR1056" s="205"/>
      <c r="AS1056" s="205"/>
      <c r="AT1056" s="205"/>
      <c r="AU1056" s="205"/>
      <c r="AV1056" s="205"/>
      <c r="AW1056" s="205"/>
      <c r="AX1056" s="205"/>
      <c r="AY1056" s="205"/>
      <c r="AZ1056" s="205"/>
      <c r="BA1056" s="205"/>
      <c r="BB1056" s="205"/>
      <c r="BC1056" s="205"/>
      <c r="BD1056" s="205"/>
      <c r="BE1056" s="205"/>
      <c r="BF1056" s="205"/>
      <c r="BG1056" s="205"/>
      <c r="BH1056" s="205"/>
      <c r="BI1056" s="205"/>
      <c r="BJ1056" s="205"/>
      <c r="BK1056" s="205"/>
      <c r="BL1056" s="205"/>
      <c r="BM1056" s="205"/>
      <c r="BN1056" s="205"/>
      <c r="BO1056" s="205"/>
      <c r="BP1056" s="205"/>
      <c r="BQ1056" s="205"/>
      <c r="BR1056" s="205"/>
      <c r="BS1056" s="205"/>
      <c r="BT1056" s="205"/>
      <c r="BU1056" s="205"/>
      <c r="BV1056" s="205"/>
      <c r="BW1056" s="205"/>
      <c r="BX1056" s="205"/>
      <c r="BY1056" s="205"/>
      <c r="BZ1056" s="205"/>
      <c r="CA1056" s="205"/>
      <c r="CB1056" s="205"/>
      <c r="CC1056" s="198"/>
      <c r="CD1056" s="198"/>
      <c r="CE1056" s="198"/>
      <c r="CF1056" s="198"/>
      <c r="CG1056" s="198"/>
      <c r="CH1056" s="198"/>
      <c r="CI1056" s="198"/>
      <c r="CJ1056" s="198"/>
      <c r="CK1056" s="198"/>
      <c r="CL1056" s="198"/>
      <c r="CM1056" s="198"/>
      <c r="CN1056"/>
      <c r="CO1056"/>
      <c r="CP1056"/>
      <c r="CQ1056"/>
      <c r="CR1056"/>
      <c r="CS1056"/>
      <c r="CT1056"/>
      <c r="CU1056"/>
      <c r="CV1056" s="199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197" customFormat="1" ht="18.75">
      <c r="A1057" s="9"/>
      <c r="B1057" s="201"/>
      <c r="C1057" s="201"/>
      <c r="D1057" s="203"/>
      <c r="E1057" s="203"/>
      <c r="F1057" s="203"/>
      <c r="G1057" s="203"/>
      <c r="H1057" s="203"/>
      <c r="I1057" s="203"/>
      <c r="J1057" s="203"/>
      <c r="K1057" s="203"/>
      <c r="L1057" s="203"/>
      <c r="M1057" s="203"/>
      <c r="N1057" s="203"/>
      <c r="O1057" s="203"/>
      <c r="P1057" s="203"/>
      <c r="Q1057" s="203"/>
      <c r="R1057" s="204"/>
      <c r="S1057" s="204"/>
      <c r="T1057" s="204"/>
      <c r="U1057" s="204"/>
      <c r="V1057" s="204"/>
      <c r="W1057" s="205"/>
      <c r="X1057" s="205"/>
      <c r="Y1057" s="205"/>
      <c r="Z1057" s="205"/>
      <c r="AA1057" s="205"/>
      <c r="AB1057" s="205"/>
      <c r="AC1057" s="205"/>
      <c r="AD1057" s="205"/>
      <c r="AE1057" s="205"/>
      <c r="AF1057" s="205"/>
      <c r="AG1057" s="205"/>
      <c r="AH1057" s="206"/>
      <c r="AI1057" s="206"/>
      <c r="AJ1057" s="205"/>
      <c r="AK1057" s="205"/>
      <c r="AL1057" s="205"/>
      <c r="AM1057" s="205"/>
      <c r="AN1057" s="205"/>
      <c r="AO1057" s="205"/>
      <c r="AP1057" s="205"/>
      <c r="AQ1057" s="205"/>
      <c r="AR1057" s="205"/>
      <c r="AS1057" s="205"/>
      <c r="AT1057" s="205"/>
      <c r="AU1057" s="205"/>
      <c r="AV1057" s="205"/>
      <c r="AW1057" s="205"/>
      <c r="AX1057" s="205"/>
      <c r="AY1057" s="205"/>
      <c r="AZ1057" s="205"/>
      <c r="BA1057" s="205"/>
      <c r="BB1057" s="205"/>
      <c r="BC1057" s="205"/>
      <c r="BD1057" s="205"/>
      <c r="BE1057" s="205"/>
      <c r="BF1057" s="205"/>
      <c r="BG1057" s="205"/>
      <c r="BH1057" s="205"/>
      <c r="BI1057" s="205"/>
      <c r="BJ1057" s="205"/>
      <c r="BK1057" s="205"/>
      <c r="BL1057" s="205"/>
      <c r="BM1057" s="205"/>
      <c r="BN1057" s="205"/>
      <c r="BO1057" s="205"/>
      <c r="BP1057" s="205"/>
      <c r="BQ1057" s="205"/>
      <c r="BR1057" s="205"/>
      <c r="BS1057" s="205"/>
      <c r="BT1057" s="205"/>
      <c r="BU1057" s="205"/>
      <c r="BV1057" s="205"/>
      <c r="BW1057" s="205"/>
      <c r="BX1057" s="205"/>
      <c r="BY1057" s="205"/>
      <c r="BZ1057" s="205"/>
      <c r="CA1057" s="205"/>
      <c r="CB1057" s="205"/>
      <c r="CC1057" s="198"/>
      <c r="CD1057" s="198"/>
      <c r="CE1057" s="198"/>
      <c r="CF1057" s="198"/>
      <c r="CG1057" s="198"/>
      <c r="CH1057" s="198"/>
      <c r="CI1057" s="198"/>
      <c r="CJ1057" s="198"/>
      <c r="CK1057" s="198"/>
      <c r="CL1057" s="198"/>
      <c r="CM1057" s="198"/>
      <c r="CN1057"/>
      <c r="CO1057"/>
      <c r="CP1057"/>
      <c r="CQ1057"/>
      <c r="CR1057"/>
      <c r="CS1057"/>
      <c r="CT1057"/>
      <c r="CU1057"/>
      <c r="CV1057" s="199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197" customFormat="1" ht="18.75">
      <c r="A1058" s="9"/>
      <c r="B1058" s="201"/>
      <c r="C1058" s="201"/>
      <c r="D1058" s="203"/>
      <c r="E1058" s="203"/>
      <c r="F1058" s="203"/>
      <c r="G1058" s="203"/>
      <c r="H1058" s="203"/>
      <c r="I1058" s="203"/>
      <c r="J1058" s="203"/>
      <c r="K1058" s="203"/>
      <c r="L1058" s="203"/>
      <c r="M1058" s="203"/>
      <c r="N1058" s="203"/>
      <c r="O1058" s="203"/>
      <c r="P1058" s="203"/>
      <c r="Q1058" s="203"/>
      <c r="R1058" s="204"/>
      <c r="S1058" s="204"/>
      <c r="T1058" s="204"/>
      <c r="U1058" s="204"/>
      <c r="V1058" s="204"/>
      <c r="W1058" s="205"/>
      <c r="X1058" s="205"/>
      <c r="Y1058" s="205"/>
      <c r="Z1058" s="205"/>
      <c r="AA1058" s="205"/>
      <c r="AB1058" s="205"/>
      <c r="AC1058" s="205"/>
      <c r="AD1058" s="205"/>
      <c r="AE1058" s="205"/>
      <c r="AF1058" s="205"/>
      <c r="AG1058" s="205"/>
      <c r="AH1058" s="206"/>
      <c r="AI1058" s="206"/>
      <c r="AJ1058" s="205"/>
      <c r="AK1058" s="205"/>
      <c r="AL1058" s="205"/>
      <c r="AM1058" s="205"/>
      <c r="AN1058" s="205"/>
      <c r="AO1058" s="205"/>
      <c r="AP1058" s="205"/>
      <c r="AQ1058" s="205"/>
      <c r="AR1058" s="205"/>
      <c r="AS1058" s="205"/>
      <c r="AT1058" s="205"/>
      <c r="AU1058" s="205"/>
      <c r="AV1058" s="205"/>
      <c r="AW1058" s="205"/>
      <c r="AX1058" s="205"/>
      <c r="AY1058" s="205"/>
      <c r="AZ1058" s="205"/>
      <c r="BA1058" s="205"/>
      <c r="BB1058" s="205"/>
      <c r="BC1058" s="205"/>
      <c r="BD1058" s="205"/>
      <c r="BE1058" s="205"/>
      <c r="BF1058" s="205"/>
      <c r="BG1058" s="205"/>
      <c r="BH1058" s="205"/>
      <c r="BI1058" s="205"/>
      <c r="BJ1058" s="205"/>
      <c r="BK1058" s="205"/>
      <c r="BL1058" s="205"/>
      <c r="BM1058" s="205"/>
      <c r="BN1058" s="205"/>
      <c r="BO1058" s="205"/>
      <c r="BP1058" s="205"/>
      <c r="BQ1058" s="205"/>
      <c r="BR1058" s="205"/>
      <c r="BS1058" s="205"/>
      <c r="BT1058" s="205"/>
      <c r="BU1058" s="205"/>
      <c r="BV1058" s="205"/>
      <c r="BW1058" s="205"/>
      <c r="BX1058" s="205"/>
      <c r="BY1058" s="205"/>
      <c r="BZ1058" s="205"/>
      <c r="CA1058" s="205"/>
      <c r="CB1058" s="205"/>
      <c r="CC1058" s="198"/>
      <c r="CD1058" s="198"/>
      <c r="CE1058" s="198"/>
      <c r="CF1058" s="198"/>
      <c r="CG1058" s="198"/>
      <c r="CH1058" s="198"/>
      <c r="CI1058" s="198"/>
      <c r="CJ1058" s="198"/>
      <c r="CK1058" s="198"/>
      <c r="CL1058" s="198"/>
      <c r="CM1058" s="198"/>
      <c r="CN1058"/>
      <c r="CO1058"/>
      <c r="CP1058"/>
      <c r="CQ1058"/>
      <c r="CR1058"/>
      <c r="CS1058"/>
      <c r="CT1058"/>
      <c r="CU1058"/>
      <c r="CV1058" s="199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197" customFormat="1" ht="18.75">
      <c r="A1059" s="9"/>
      <c r="B1059" s="201"/>
      <c r="C1059" s="201"/>
      <c r="D1059" s="203"/>
      <c r="E1059" s="203"/>
      <c r="F1059" s="203"/>
      <c r="G1059" s="203"/>
      <c r="H1059" s="203"/>
      <c r="I1059" s="203"/>
      <c r="J1059" s="203"/>
      <c r="K1059" s="203"/>
      <c r="L1059" s="203"/>
      <c r="M1059" s="203"/>
      <c r="N1059" s="203"/>
      <c r="O1059" s="203"/>
      <c r="P1059" s="203"/>
      <c r="Q1059" s="203"/>
      <c r="R1059" s="204"/>
      <c r="S1059" s="204"/>
      <c r="T1059" s="204"/>
      <c r="U1059" s="204"/>
      <c r="V1059" s="204"/>
      <c r="W1059" s="205"/>
      <c r="X1059" s="205"/>
      <c r="Y1059" s="205"/>
      <c r="Z1059" s="205"/>
      <c r="AA1059" s="205"/>
      <c r="AB1059" s="205"/>
      <c r="AC1059" s="205"/>
      <c r="AD1059" s="205"/>
      <c r="AE1059" s="205"/>
      <c r="AF1059" s="205"/>
      <c r="AG1059" s="205"/>
      <c r="AH1059" s="206"/>
      <c r="AI1059" s="206"/>
      <c r="AJ1059" s="205"/>
      <c r="AK1059" s="205"/>
      <c r="AL1059" s="205"/>
      <c r="AM1059" s="205"/>
      <c r="AN1059" s="205"/>
      <c r="AO1059" s="205"/>
      <c r="AP1059" s="205"/>
      <c r="AQ1059" s="205"/>
      <c r="AR1059" s="205"/>
      <c r="AS1059" s="205"/>
      <c r="AT1059" s="205"/>
      <c r="AU1059" s="205"/>
      <c r="AV1059" s="205"/>
      <c r="AW1059" s="205"/>
      <c r="AX1059" s="205"/>
      <c r="AY1059" s="205"/>
      <c r="AZ1059" s="205"/>
      <c r="BA1059" s="205"/>
      <c r="BB1059" s="205"/>
      <c r="BC1059" s="205"/>
      <c r="BD1059" s="205"/>
      <c r="BE1059" s="205"/>
      <c r="BF1059" s="205"/>
      <c r="BG1059" s="205"/>
      <c r="BH1059" s="205"/>
      <c r="BI1059" s="205"/>
      <c r="BJ1059" s="205"/>
      <c r="BK1059" s="205"/>
      <c r="BL1059" s="205"/>
      <c r="BM1059" s="205"/>
      <c r="BN1059" s="205"/>
      <c r="BO1059" s="205"/>
      <c r="BP1059" s="205"/>
      <c r="BQ1059" s="205"/>
      <c r="BR1059" s="205"/>
      <c r="BS1059" s="205"/>
      <c r="BT1059" s="205"/>
      <c r="BU1059" s="205"/>
      <c r="BV1059" s="205"/>
      <c r="BW1059" s="205"/>
      <c r="BX1059" s="205"/>
      <c r="BY1059" s="205"/>
      <c r="BZ1059" s="205"/>
      <c r="CA1059" s="205"/>
      <c r="CB1059" s="205"/>
      <c r="CC1059" s="198"/>
      <c r="CD1059" s="198"/>
      <c r="CE1059" s="198"/>
      <c r="CF1059" s="198"/>
      <c r="CG1059" s="198"/>
      <c r="CH1059" s="198"/>
      <c r="CI1059" s="198"/>
      <c r="CJ1059" s="198"/>
      <c r="CK1059" s="198"/>
      <c r="CL1059" s="198"/>
      <c r="CM1059" s="198"/>
      <c r="CN1059"/>
      <c r="CO1059"/>
      <c r="CP1059"/>
      <c r="CQ1059"/>
      <c r="CR1059"/>
      <c r="CS1059"/>
      <c r="CT1059"/>
      <c r="CU1059"/>
      <c r="CV1059" s="19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197" customFormat="1" ht="18.75">
      <c r="A1060" s="9"/>
      <c r="B1060" s="201"/>
      <c r="C1060" s="201"/>
      <c r="D1060" s="203"/>
      <c r="E1060" s="203"/>
      <c r="F1060" s="203"/>
      <c r="G1060" s="203"/>
      <c r="H1060" s="203"/>
      <c r="I1060" s="203"/>
      <c r="J1060" s="203"/>
      <c r="K1060" s="203"/>
      <c r="L1060" s="203"/>
      <c r="M1060" s="203"/>
      <c r="N1060" s="203"/>
      <c r="O1060" s="203"/>
      <c r="P1060" s="203"/>
      <c r="Q1060" s="203"/>
      <c r="R1060" s="204"/>
      <c r="S1060" s="204"/>
      <c r="T1060" s="204"/>
      <c r="U1060" s="204"/>
      <c r="V1060" s="204"/>
      <c r="W1060" s="205"/>
      <c r="X1060" s="205"/>
      <c r="Y1060" s="205"/>
      <c r="Z1060" s="205"/>
      <c r="AA1060" s="205"/>
      <c r="AB1060" s="205"/>
      <c r="AC1060" s="205"/>
      <c r="AD1060" s="205"/>
      <c r="AE1060" s="205"/>
      <c r="AF1060" s="205"/>
      <c r="AG1060" s="205"/>
      <c r="AH1060" s="206"/>
      <c r="AI1060" s="206"/>
      <c r="AJ1060" s="205"/>
      <c r="AK1060" s="205"/>
      <c r="AL1060" s="205"/>
      <c r="AM1060" s="205"/>
      <c r="AN1060" s="205"/>
      <c r="AO1060" s="205"/>
      <c r="AP1060" s="205"/>
      <c r="AQ1060" s="205"/>
      <c r="AR1060" s="205"/>
      <c r="AS1060" s="205"/>
      <c r="AT1060" s="205"/>
      <c r="AU1060" s="205"/>
      <c r="AV1060" s="205"/>
      <c r="AW1060" s="205"/>
      <c r="AX1060" s="205"/>
      <c r="AY1060" s="205"/>
      <c r="AZ1060" s="205"/>
      <c r="BA1060" s="205"/>
      <c r="BB1060" s="205"/>
      <c r="BC1060" s="205"/>
      <c r="BD1060" s="205"/>
      <c r="BE1060" s="205"/>
      <c r="BF1060" s="205"/>
      <c r="BG1060" s="205"/>
      <c r="BH1060" s="205"/>
      <c r="BI1060" s="205"/>
      <c r="BJ1060" s="205"/>
      <c r="BK1060" s="205"/>
      <c r="BL1060" s="205"/>
      <c r="BM1060" s="205"/>
      <c r="BN1060" s="205"/>
      <c r="BO1060" s="205"/>
      <c r="BP1060" s="205"/>
      <c r="BQ1060" s="205"/>
      <c r="BR1060" s="205"/>
      <c r="BS1060" s="205"/>
      <c r="BT1060" s="205"/>
      <c r="BU1060" s="205"/>
      <c r="BV1060" s="205"/>
      <c r="BW1060" s="205"/>
      <c r="BX1060" s="205"/>
      <c r="BY1060" s="205"/>
      <c r="BZ1060" s="205"/>
      <c r="CA1060" s="205"/>
      <c r="CB1060" s="205"/>
      <c r="CC1060" s="198"/>
      <c r="CD1060" s="198"/>
      <c r="CE1060" s="198"/>
      <c r="CF1060" s="198"/>
      <c r="CG1060" s="198"/>
      <c r="CH1060" s="198"/>
      <c r="CI1060" s="198"/>
      <c r="CJ1060" s="198"/>
      <c r="CK1060" s="198"/>
      <c r="CL1060" s="198"/>
      <c r="CM1060" s="198"/>
      <c r="CN1060"/>
      <c r="CO1060"/>
      <c r="CP1060"/>
      <c r="CQ1060"/>
      <c r="CR1060"/>
      <c r="CS1060"/>
      <c r="CT1060"/>
      <c r="CU1060"/>
      <c r="CV1060" s="199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197" customFormat="1" ht="18.75">
      <c r="A1061" s="9"/>
      <c r="B1061" s="201"/>
      <c r="C1061" s="201"/>
      <c r="D1061" s="203"/>
      <c r="E1061" s="203"/>
      <c r="F1061" s="203"/>
      <c r="G1061" s="203"/>
      <c r="H1061" s="203"/>
      <c r="I1061" s="203"/>
      <c r="J1061" s="203"/>
      <c r="K1061" s="203"/>
      <c r="L1061" s="203"/>
      <c r="M1061" s="203"/>
      <c r="N1061" s="203"/>
      <c r="O1061" s="203"/>
      <c r="P1061" s="203"/>
      <c r="Q1061" s="203"/>
      <c r="R1061" s="204"/>
      <c r="S1061" s="204"/>
      <c r="T1061" s="204"/>
      <c r="U1061" s="204"/>
      <c r="V1061" s="204"/>
      <c r="W1061" s="205"/>
      <c r="X1061" s="205"/>
      <c r="Y1061" s="205"/>
      <c r="Z1061" s="205"/>
      <c r="AA1061" s="205"/>
      <c r="AB1061" s="205"/>
      <c r="AC1061" s="205"/>
      <c r="AD1061" s="205"/>
      <c r="AE1061" s="205"/>
      <c r="AF1061" s="205"/>
      <c r="AG1061" s="205"/>
      <c r="AH1061" s="206"/>
      <c r="AI1061" s="206"/>
      <c r="AJ1061" s="205"/>
      <c r="AK1061" s="205"/>
      <c r="AL1061" s="205"/>
      <c r="AM1061" s="205"/>
      <c r="AN1061" s="205"/>
      <c r="AO1061" s="205"/>
      <c r="AP1061" s="205"/>
      <c r="AQ1061" s="205"/>
      <c r="AR1061" s="205"/>
      <c r="AS1061" s="205"/>
      <c r="AT1061" s="205"/>
      <c r="AU1061" s="205"/>
      <c r="AV1061" s="205"/>
      <c r="AW1061" s="205"/>
      <c r="AX1061" s="205"/>
      <c r="AY1061" s="205"/>
      <c r="AZ1061" s="205"/>
      <c r="BA1061" s="205"/>
      <c r="BB1061" s="205"/>
      <c r="BC1061" s="205"/>
      <c r="BD1061" s="205"/>
      <c r="BE1061" s="205"/>
      <c r="BF1061" s="205"/>
      <c r="BG1061" s="205"/>
      <c r="BH1061" s="205"/>
      <c r="BI1061" s="205"/>
      <c r="BJ1061" s="205"/>
      <c r="BK1061" s="205"/>
      <c r="BL1061" s="205"/>
      <c r="BM1061" s="205"/>
      <c r="BN1061" s="205"/>
      <c r="BO1061" s="205"/>
      <c r="BP1061" s="205"/>
      <c r="BQ1061" s="205"/>
      <c r="BR1061" s="205"/>
      <c r="BS1061" s="205"/>
      <c r="BT1061" s="205"/>
      <c r="BU1061" s="205"/>
      <c r="BV1061" s="205"/>
      <c r="BW1061" s="205"/>
      <c r="BX1061" s="205"/>
      <c r="BY1061" s="205"/>
      <c r="BZ1061" s="205"/>
      <c r="CA1061" s="205"/>
      <c r="CB1061" s="205"/>
      <c r="CC1061" s="198"/>
      <c r="CD1061" s="198"/>
      <c r="CE1061" s="198"/>
      <c r="CF1061" s="198"/>
      <c r="CG1061" s="198"/>
      <c r="CH1061" s="198"/>
      <c r="CI1061" s="198"/>
      <c r="CJ1061" s="198"/>
      <c r="CK1061" s="198"/>
      <c r="CL1061" s="198"/>
      <c r="CM1061" s="198"/>
      <c r="CN1061"/>
      <c r="CO1061"/>
      <c r="CP1061"/>
      <c r="CQ1061"/>
      <c r="CR1061"/>
      <c r="CS1061"/>
      <c r="CT1061"/>
      <c r="CU1061"/>
      <c r="CV1061" s="199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197" customFormat="1" ht="18.75">
      <c r="A1062" s="9"/>
      <c r="B1062" s="201"/>
      <c r="C1062" s="201"/>
      <c r="D1062" s="203"/>
      <c r="E1062" s="203"/>
      <c r="F1062" s="203"/>
      <c r="G1062" s="203"/>
      <c r="H1062" s="203"/>
      <c r="I1062" s="203"/>
      <c r="J1062" s="203"/>
      <c r="K1062" s="203"/>
      <c r="L1062" s="203"/>
      <c r="M1062" s="203"/>
      <c r="N1062" s="203"/>
      <c r="O1062" s="203"/>
      <c r="P1062" s="203"/>
      <c r="Q1062" s="203"/>
      <c r="R1062" s="204"/>
      <c r="S1062" s="204"/>
      <c r="T1062" s="204"/>
      <c r="U1062" s="204"/>
      <c r="V1062" s="204"/>
      <c r="W1062" s="205"/>
      <c r="X1062" s="205"/>
      <c r="Y1062" s="205"/>
      <c r="Z1062" s="205"/>
      <c r="AA1062" s="205"/>
      <c r="AB1062" s="205"/>
      <c r="AC1062" s="205"/>
      <c r="AD1062" s="205"/>
      <c r="AE1062" s="205"/>
      <c r="AF1062" s="205"/>
      <c r="AG1062" s="205"/>
      <c r="AH1062" s="206"/>
      <c r="AI1062" s="206"/>
      <c r="AJ1062" s="205"/>
      <c r="AK1062" s="205"/>
      <c r="AL1062" s="205"/>
      <c r="AM1062" s="205"/>
      <c r="AN1062" s="205"/>
      <c r="AO1062" s="205"/>
      <c r="AP1062" s="205"/>
      <c r="AQ1062" s="205"/>
      <c r="AR1062" s="205"/>
      <c r="AS1062" s="205"/>
      <c r="AT1062" s="205"/>
      <c r="AU1062" s="205"/>
      <c r="AV1062" s="205"/>
      <c r="AW1062" s="205"/>
      <c r="AX1062" s="205"/>
      <c r="AY1062" s="205"/>
      <c r="AZ1062" s="205"/>
      <c r="BA1062" s="205"/>
      <c r="BB1062" s="205"/>
      <c r="BC1062" s="205"/>
      <c r="BD1062" s="205"/>
      <c r="BE1062" s="205"/>
      <c r="BF1062" s="205"/>
      <c r="BG1062" s="205"/>
      <c r="BH1062" s="205"/>
      <c r="BI1062" s="205"/>
      <c r="BJ1062" s="205"/>
      <c r="BK1062" s="205"/>
      <c r="BL1062" s="205"/>
      <c r="BM1062" s="205"/>
      <c r="BN1062" s="205"/>
      <c r="BO1062" s="205"/>
      <c r="BP1062" s="205"/>
      <c r="BQ1062" s="205"/>
      <c r="BR1062" s="205"/>
      <c r="BS1062" s="205"/>
      <c r="BT1062" s="205"/>
      <c r="BU1062" s="205"/>
      <c r="BV1062" s="205"/>
      <c r="BW1062" s="205"/>
      <c r="BX1062" s="205"/>
      <c r="BY1062" s="205"/>
      <c r="BZ1062" s="205"/>
      <c r="CA1062" s="205"/>
      <c r="CB1062" s="205"/>
      <c r="CC1062" s="198"/>
      <c r="CD1062" s="198"/>
      <c r="CE1062" s="198"/>
      <c r="CF1062" s="198"/>
      <c r="CG1062" s="198"/>
      <c r="CH1062" s="198"/>
      <c r="CI1062" s="198"/>
      <c r="CJ1062" s="198"/>
      <c r="CK1062" s="198"/>
      <c r="CL1062" s="198"/>
      <c r="CM1062" s="198"/>
      <c r="CN1062"/>
      <c r="CO1062"/>
      <c r="CP1062"/>
      <c r="CQ1062"/>
      <c r="CR1062"/>
      <c r="CS1062"/>
      <c r="CT1062"/>
      <c r="CU1062"/>
      <c r="CV1062" s="199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197" customFormat="1" ht="18.75">
      <c r="A1063" s="9"/>
      <c r="B1063" s="201"/>
      <c r="C1063" s="201"/>
      <c r="D1063" s="203"/>
      <c r="E1063" s="203"/>
      <c r="F1063" s="203"/>
      <c r="G1063" s="203"/>
      <c r="H1063" s="203"/>
      <c r="I1063" s="203"/>
      <c r="J1063" s="203"/>
      <c r="K1063" s="203"/>
      <c r="L1063" s="203"/>
      <c r="M1063" s="203"/>
      <c r="N1063" s="203"/>
      <c r="O1063" s="203"/>
      <c r="P1063" s="203"/>
      <c r="Q1063" s="203"/>
      <c r="R1063" s="204"/>
      <c r="S1063" s="204"/>
      <c r="T1063" s="204"/>
      <c r="U1063" s="204"/>
      <c r="V1063" s="204"/>
      <c r="W1063" s="205"/>
      <c r="X1063" s="205"/>
      <c r="Y1063" s="205"/>
      <c r="Z1063" s="205"/>
      <c r="AA1063" s="205"/>
      <c r="AB1063" s="205"/>
      <c r="AC1063" s="205"/>
      <c r="AD1063" s="205"/>
      <c r="AE1063" s="205"/>
      <c r="AF1063" s="205"/>
      <c r="AG1063" s="205"/>
      <c r="AH1063" s="206"/>
      <c r="AI1063" s="206"/>
      <c r="AJ1063" s="205"/>
      <c r="AK1063" s="205"/>
      <c r="AL1063" s="205"/>
      <c r="AM1063" s="205"/>
      <c r="AN1063" s="205"/>
      <c r="AO1063" s="205"/>
      <c r="AP1063" s="205"/>
      <c r="AQ1063" s="205"/>
      <c r="AR1063" s="205"/>
      <c r="AS1063" s="205"/>
      <c r="AT1063" s="205"/>
      <c r="AU1063" s="205"/>
      <c r="AV1063" s="205"/>
      <c r="AW1063" s="205"/>
      <c r="AX1063" s="205"/>
      <c r="AY1063" s="205"/>
      <c r="AZ1063" s="205"/>
      <c r="BA1063" s="205"/>
      <c r="BB1063" s="205"/>
      <c r="BC1063" s="205"/>
      <c r="BD1063" s="205"/>
      <c r="BE1063" s="205"/>
      <c r="BF1063" s="205"/>
      <c r="BG1063" s="205"/>
      <c r="BH1063" s="205"/>
      <c r="BI1063" s="205"/>
      <c r="BJ1063" s="205"/>
      <c r="BK1063" s="205"/>
      <c r="BL1063" s="205"/>
      <c r="BM1063" s="205"/>
      <c r="BN1063" s="205"/>
      <c r="BO1063" s="205"/>
      <c r="BP1063" s="205"/>
      <c r="BQ1063" s="205"/>
      <c r="BR1063" s="205"/>
      <c r="BS1063" s="205"/>
      <c r="BT1063" s="205"/>
      <c r="BU1063" s="205"/>
      <c r="BV1063" s="205"/>
      <c r="BW1063" s="205"/>
      <c r="BX1063" s="205"/>
      <c r="BY1063" s="205"/>
      <c r="BZ1063" s="205"/>
      <c r="CA1063" s="205"/>
      <c r="CB1063" s="205"/>
      <c r="CC1063" s="198"/>
      <c r="CD1063" s="198"/>
      <c r="CE1063" s="198"/>
      <c r="CF1063" s="198"/>
      <c r="CG1063" s="198"/>
      <c r="CH1063" s="198"/>
      <c r="CI1063" s="198"/>
      <c r="CJ1063" s="198"/>
      <c r="CK1063" s="198"/>
      <c r="CL1063" s="198"/>
      <c r="CM1063" s="198"/>
      <c r="CN1063"/>
      <c r="CO1063"/>
      <c r="CP1063"/>
      <c r="CQ1063"/>
      <c r="CR1063"/>
      <c r="CS1063"/>
      <c r="CT1063"/>
      <c r="CU1063"/>
      <c r="CV1063" s="199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197" customFormat="1" ht="18.75">
      <c r="A1064" s="9"/>
      <c r="B1064" s="201"/>
      <c r="C1064" s="201"/>
      <c r="D1064" s="203"/>
      <c r="E1064" s="203"/>
      <c r="F1064" s="203"/>
      <c r="G1064" s="203"/>
      <c r="H1064" s="203"/>
      <c r="I1064" s="203"/>
      <c r="J1064" s="203"/>
      <c r="K1064" s="203"/>
      <c r="L1064" s="203"/>
      <c r="M1064" s="203"/>
      <c r="N1064" s="203"/>
      <c r="O1064" s="203"/>
      <c r="P1064" s="203"/>
      <c r="Q1064" s="203"/>
      <c r="R1064" s="204"/>
      <c r="S1064" s="204"/>
      <c r="T1064" s="204"/>
      <c r="U1064" s="204"/>
      <c r="V1064" s="204"/>
      <c r="W1064" s="205"/>
      <c r="X1064" s="205"/>
      <c r="Y1064" s="205"/>
      <c r="Z1064" s="205"/>
      <c r="AA1064" s="205"/>
      <c r="AB1064" s="205"/>
      <c r="AC1064" s="205"/>
      <c r="AD1064" s="205"/>
      <c r="AE1064" s="205"/>
      <c r="AF1064" s="205"/>
      <c r="AG1064" s="205"/>
      <c r="AH1064" s="206"/>
      <c r="AI1064" s="206"/>
      <c r="AJ1064" s="205"/>
      <c r="AK1064" s="205"/>
      <c r="AL1064" s="205"/>
      <c r="AM1064" s="205"/>
      <c r="AN1064" s="205"/>
      <c r="AO1064" s="205"/>
      <c r="AP1064" s="205"/>
      <c r="AQ1064" s="205"/>
      <c r="AR1064" s="205"/>
      <c r="AS1064" s="205"/>
      <c r="AT1064" s="205"/>
      <c r="AU1064" s="205"/>
      <c r="AV1064" s="205"/>
      <c r="AW1064" s="205"/>
      <c r="AX1064" s="205"/>
      <c r="AY1064" s="205"/>
      <c r="AZ1064" s="205"/>
      <c r="BA1064" s="205"/>
      <c r="BB1064" s="205"/>
      <c r="BC1064" s="205"/>
      <c r="BD1064" s="205"/>
      <c r="BE1064" s="205"/>
      <c r="BF1064" s="205"/>
      <c r="BG1064" s="205"/>
      <c r="BH1064" s="205"/>
      <c r="BI1064" s="205"/>
      <c r="BJ1064" s="205"/>
      <c r="BK1064" s="205"/>
      <c r="BL1064" s="205"/>
      <c r="BM1064" s="205"/>
      <c r="BN1064" s="205"/>
      <c r="BO1064" s="205"/>
      <c r="BP1064" s="205"/>
      <c r="BQ1064" s="205"/>
      <c r="BR1064" s="205"/>
      <c r="BS1064" s="205"/>
      <c r="BT1064" s="205"/>
      <c r="BU1064" s="205"/>
      <c r="BV1064" s="205"/>
      <c r="BW1064" s="205"/>
      <c r="BX1064" s="205"/>
      <c r="BY1064" s="205"/>
      <c r="BZ1064" s="205"/>
      <c r="CA1064" s="205"/>
      <c r="CB1064" s="205"/>
      <c r="CC1064" s="198"/>
      <c r="CD1064" s="198"/>
      <c r="CE1064" s="198"/>
      <c r="CF1064" s="198"/>
      <c r="CG1064" s="198"/>
      <c r="CH1064" s="198"/>
      <c r="CI1064" s="198"/>
      <c r="CJ1064" s="198"/>
      <c r="CK1064" s="198"/>
      <c r="CL1064" s="198"/>
      <c r="CM1064" s="198"/>
      <c r="CN1064"/>
      <c r="CO1064"/>
      <c r="CP1064"/>
      <c r="CQ1064"/>
      <c r="CR1064"/>
      <c r="CS1064"/>
      <c r="CT1064"/>
      <c r="CU1064"/>
      <c r="CV1064" s="199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197" customFormat="1" ht="18.75">
      <c r="A1065" s="9"/>
      <c r="B1065" s="201"/>
      <c r="C1065" s="201"/>
      <c r="D1065" s="203"/>
      <c r="E1065" s="203"/>
      <c r="F1065" s="203"/>
      <c r="G1065" s="203"/>
      <c r="H1065" s="203"/>
      <c r="I1065" s="203"/>
      <c r="J1065" s="203"/>
      <c r="K1065" s="203"/>
      <c r="L1065" s="203"/>
      <c r="M1065" s="203"/>
      <c r="N1065" s="203"/>
      <c r="O1065" s="203"/>
      <c r="P1065" s="203"/>
      <c r="Q1065" s="203"/>
      <c r="R1065" s="204"/>
      <c r="S1065" s="204"/>
      <c r="T1065" s="204"/>
      <c r="U1065" s="204"/>
      <c r="V1065" s="204"/>
      <c r="W1065" s="205"/>
      <c r="X1065" s="205"/>
      <c r="Y1065" s="205"/>
      <c r="Z1065" s="205"/>
      <c r="AA1065" s="205"/>
      <c r="AB1065" s="205"/>
      <c r="AC1065" s="205"/>
      <c r="AD1065" s="205"/>
      <c r="AE1065" s="205"/>
      <c r="AF1065" s="205"/>
      <c r="AG1065" s="205"/>
      <c r="AH1065" s="206"/>
      <c r="AI1065" s="206"/>
      <c r="AJ1065" s="205"/>
      <c r="AK1065" s="205"/>
      <c r="AL1065" s="205"/>
      <c r="AM1065" s="205"/>
      <c r="AN1065" s="205"/>
      <c r="AO1065" s="205"/>
      <c r="AP1065" s="205"/>
      <c r="AQ1065" s="205"/>
      <c r="AR1065" s="205"/>
      <c r="AS1065" s="205"/>
      <c r="AT1065" s="205"/>
      <c r="AU1065" s="205"/>
      <c r="AV1065" s="205"/>
      <c r="AW1065" s="205"/>
      <c r="AX1065" s="205"/>
      <c r="AY1065" s="205"/>
      <c r="AZ1065" s="205"/>
      <c r="BA1065" s="205"/>
      <c r="BB1065" s="205"/>
      <c r="BC1065" s="205"/>
      <c r="BD1065" s="205"/>
      <c r="BE1065" s="205"/>
      <c r="BF1065" s="205"/>
      <c r="BG1065" s="205"/>
      <c r="BH1065" s="205"/>
      <c r="BI1065" s="205"/>
      <c r="BJ1065" s="205"/>
      <c r="BK1065" s="205"/>
      <c r="BL1065" s="205"/>
      <c r="BM1065" s="205"/>
      <c r="BN1065" s="205"/>
      <c r="BO1065" s="205"/>
      <c r="BP1065" s="205"/>
      <c r="BQ1065" s="205"/>
      <c r="BR1065" s="205"/>
      <c r="BS1065" s="205"/>
      <c r="BT1065" s="205"/>
      <c r="BU1065" s="205"/>
      <c r="BV1065" s="205"/>
      <c r="BW1065" s="205"/>
      <c r="BX1065" s="205"/>
      <c r="BY1065" s="205"/>
      <c r="BZ1065" s="205"/>
      <c r="CA1065" s="205"/>
      <c r="CB1065" s="205"/>
      <c r="CC1065" s="198"/>
      <c r="CD1065" s="198"/>
      <c r="CE1065" s="198"/>
      <c r="CF1065" s="198"/>
      <c r="CG1065" s="198"/>
      <c r="CH1065" s="198"/>
      <c r="CI1065" s="198"/>
      <c r="CJ1065" s="198"/>
      <c r="CK1065" s="198"/>
      <c r="CL1065" s="198"/>
      <c r="CM1065" s="198"/>
      <c r="CN1065"/>
      <c r="CO1065"/>
      <c r="CP1065"/>
      <c r="CQ1065"/>
      <c r="CR1065"/>
      <c r="CS1065"/>
      <c r="CT1065"/>
      <c r="CU1065"/>
      <c r="CV1065" s="199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197" customFormat="1" ht="18.75">
      <c r="A1066" s="9"/>
      <c r="B1066" s="201"/>
      <c r="C1066" s="201"/>
      <c r="D1066" s="203"/>
      <c r="E1066" s="203"/>
      <c r="F1066" s="203"/>
      <c r="G1066" s="203"/>
      <c r="H1066" s="203"/>
      <c r="I1066" s="203"/>
      <c r="J1066" s="203"/>
      <c r="K1066" s="203"/>
      <c r="L1066" s="203"/>
      <c r="M1066" s="203"/>
      <c r="N1066" s="203"/>
      <c r="O1066" s="203"/>
      <c r="P1066" s="203"/>
      <c r="Q1066" s="203"/>
      <c r="R1066" s="204"/>
      <c r="S1066" s="204"/>
      <c r="T1066" s="204"/>
      <c r="U1066" s="204"/>
      <c r="V1066" s="204"/>
      <c r="W1066" s="205"/>
      <c r="X1066" s="205"/>
      <c r="Y1066" s="205"/>
      <c r="Z1066" s="205"/>
      <c r="AA1066" s="205"/>
      <c r="AB1066" s="205"/>
      <c r="AC1066" s="205"/>
      <c r="AD1066" s="205"/>
      <c r="AE1066" s="205"/>
      <c r="AF1066" s="205"/>
      <c r="AG1066" s="205"/>
      <c r="AH1066" s="206"/>
      <c r="AI1066" s="206"/>
      <c r="AJ1066" s="205"/>
      <c r="AK1066" s="205"/>
      <c r="AL1066" s="205"/>
      <c r="AM1066" s="205"/>
      <c r="AN1066" s="205"/>
      <c r="AO1066" s="205"/>
      <c r="AP1066" s="205"/>
      <c r="AQ1066" s="205"/>
      <c r="AR1066" s="205"/>
      <c r="AS1066" s="205"/>
      <c r="AT1066" s="205"/>
      <c r="AU1066" s="205"/>
      <c r="AV1066" s="205"/>
      <c r="AW1066" s="205"/>
      <c r="AX1066" s="205"/>
      <c r="AY1066" s="205"/>
      <c r="AZ1066" s="205"/>
      <c r="BA1066" s="205"/>
      <c r="BB1066" s="205"/>
      <c r="BC1066" s="205"/>
      <c r="BD1066" s="205"/>
      <c r="BE1066" s="205"/>
      <c r="BF1066" s="205"/>
      <c r="BG1066" s="205"/>
      <c r="BH1066" s="205"/>
      <c r="BI1066" s="205"/>
      <c r="BJ1066" s="205"/>
      <c r="BK1066" s="205"/>
      <c r="BL1066" s="205"/>
      <c r="BM1066" s="205"/>
      <c r="BN1066" s="205"/>
      <c r="BO1066" s="205"/>
      <c r="BP1066" s="205"/>
      <c r="BQ1066" s="205"/>
      <c r="BR1066" s="205"/>
      <c r="BS1066" s="205"/>
      <c r="BT1066" s="205"/>
      <c r="BU1066" s="205"/>
      <c r="BV1066" s="205"/>
      <c r="BW1066" s="205"/>
      <c r="BX1066" s="205"/>
      <c r="BY1066" s="205"/>
      <c r="BZ1066" s="205"/>
      <c r="CA1066" s="205"/>
      <c r="CB1066" s="205"/>
      <c r="CC1066" s="198"/>
      <c r="CD1066" s="198"/>
      <c r="CE1066" s="198"/>
      <c r="CF1066" s="198"/>
      <c r="CG1066" s="198"/>
      <c r="CH1066" s="198"/>
      <c r="CI1066" s="198"/>
      <c r="CJ1066" s="198"/>
      <c r="CK1066" s="198"/>
      <c r="CL1066" s="198"/>
      <c r="CM1066" s="198"/>
      <c r="CN1066"/>
      <c r="CO1066"/>
      <c r="CP1066"/>
      <c r="CQ1066"/>
      <c r="CR1066"/>
      <c r="CS1066"/>
      <c r="CT1066"/>
      <c r="CU1066"/>
      <c r="CV1066" s="199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197" customFormat="1" ht="18.75">
      <c r="A1067" s="9"/>
      <c r="B1067" s="201"/>
      <c r="C1067" s="201"/>
      <c r="D1067" s="203"/>
      <c r="E1067" s="203"/>
      <c r="F1067" s="203"/>
      <c r="G1067" s="203"/>
      <c r="H1067" s="203"/>
      <c r="I1067" s="203"/>
      <c r="J1067" s="203"/>
      <c r="K1067" s="203"/>
      <c r="L1067" s="203"/>
      <c r="M1067" s="203"/>
      <c r="N1067" s="203"/>
      <c r="O1067" s="203"/>
      <c r="P1067" s="203"/>
      <c r="Q1067" s="203"/>
      <c r="R1067" s="204"/>
      <c r="S1067" s="204"/>
      <c r="T1067" s="204"/>
      <c r="U1067" s="204"/>
      <c r="V1067" s="204"/>
      <c r="W1067" s="205"/>
      <c r="X1067" s="205"/>
      <c r="Y1067" s="205"/>
      <c r="Z1067" s="205"/>
      <c r="AA1067" s="205"/>
      <c r="AB1067" s="205"/>
      <c r="AC1067" s="205"/>
      <c r="AD1067" s="205"/>
      <c r="AE1067" s="205"/>
      <c r="AF1067" s="205"/>
      <c r="AG1067" s="205"/>
      <c r="AH1067" s="206"/>
      <c r="AI1067" s="206"/>
      <c r="AJ1067" s="205"/>
      <c r="AK1067" s="205"/>
      <c r="AL1067" s="205"/>
      <c r="AM1067" s="205"/>
      <c r="AN1067" s="205"/>
      <c r="AO1067" s="205"/>
      <c r="AP1067" s="205"/>
      <c r="AQ1067" s="205"/>
      <c r="AR1067" s="205"/>
      <c r="AS1067" s="205"/>
      <c r="AT1067" s="205"/>
      <c r="AU1067" s="205"/>
      <c r="AV1067" s="205"/>
      <c r="AW1067" s="205"/>
      <c r="AX1067" s="205"/>
      <c r="AY1067" s="205"/>
      <c r="AZ1067" s="205"/>
      <c r="BA1067" s="205"/>
      <c r="BB1067" s="205"/>
      <c r="BC1067" s="205"/>
      <c r="BD1067" s="205"/>
      <c r="BE1067" s="205"/>
      <c r="BF1067" s="205"/>
      <c r="BG1067" s="205"/>
      <c r="BH1067" s="205"/>
      <c r="BI1067" s="205"/>
      <c r="BJ1067" s="205"/>
      <c r="BK1067" s="205"/>
      <c r="BL1067" s="205"/>
      <c r="BM1067" s="205"/>
      <c r="BN1067" s="205"/>
      <c r="BO1067" s="205"/>
      <c r="BP1067" s="205"/>
      <c r="BQ1067" s="205"/>
      <c r="BR1067" s="205"/>
      <c r="BS1067" s="205"/>
      <c r="BT1067" s="205"/>
      <c r="BU1067" s="205"/>
      <c r="BV1067" s="205"/>
      <c r="BW1067" s="205"/>
      <c r="BX1067" s="205"/>
      <c r="BY1067" s="205"/>
      <c r="BZ1067" s="205"/>
      <c r="CA1067" s="205"/>
      <c r="CB1067" s="205"/>
      <c r="CC1067" s="198"/>
      <c r="CD1067" s="198"/>
      <c r="CE1067" s="198"/>
      <c r="CF1067" s="198"/>
      <c r="CG1067" s="198"/>
      <c r="CH1067" s="198"/>
      <c r="CI1067" s="198"/>
      <c r="CJ1067" s="198"/>
      <c r="CK1067" s="198"/>
      <c r="CL1067" s="198"/>
      <c r="CM1067" s="198"/>
      <c r="CN1067"/>
      <c r="CO1067"/>
      <c r="CP1067"/>
      <c r="CQ1067"/>
      <c r="CR1067"/>
      <c r="CS1067"/>
      <c r="CT1067"/>
      <c r="CU1067"/>
      <c r="CV1067" s="199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197" customFormat="1" ht="18.75">
      <c r="A1068" s="9"/>
      <c r="B1068" s="201"/>
      <c r="C1068" s="201"/>
      <c r="D1068" s="203"/>
      <c r="E1068" s="203"/>
      <c r="F1068" s="203"/>
      <c r="G1068" s="203"/>
      <c r="H1068" s="203"/>
      <c r="I1068" s="203"/>
      <c r="J1068" s="203"/>
      <c r="K1068" s="203"/>
      <c r="L1068" s="203"/>
      <c r="M1068" s="203"/>
      <c r="N1068" s="203"/>
      <c r="O1068" s="203"/>
      <c r="P1068" s="203"/>
      <c r="Q1068" s="203"/>
      <c r="R1068" s="204"/>
      <c r="S1068" s="204"/>
      <c r="T1068" s="204"/>
      <c r="U1068" s="204"/>
      <c r="V1068" s="204"/>
      <c r="W1068" s="205"/>
      <c r="X1068" s="205"/>
      <c r="Y1068" s="205"/>
      <c r="Z1068" s="205"/>
      <c r="AA1068" s="205"/>
      <c r="AB1068" s="205"/>
      <c r="AC1068" s="205"/>
      <c r="AD1068" s="205"/>
      <c r="AE1068" s="205"/>
      <c r="AF1068" s="205"/>
      <c r="AG1068" s="205"/>
      <c r="AH1068" s="206"/>
      <c r="AI1068" s="206"/>
      <c r="AJ1068" s="205"/>
      <c r="AK1068" s="205"/>
      <c r="AL1068" s="205"/>
      <c r="AM1068" s="205"/>
      <c r="AN1068" s="205"/>
      <c r="AO1068" s="205"/>
      <c r="AP1068" s="205"/>
      <c r="AQ1068" s="205"/>
      <c r="AR1068" s="205"/>
      <c r="AS1068" s="205"/>
      <c r="AT1068" s="205"/>
      <c r="AU1068" s="205"/>
      <c r="AV1068" s="205"/>
      <c r="AW1068" s="205"/>
      <c r="AX1068" s="205"/>
      <c r="AY1068" s="205"/>
      <c r="AZ1068" s="205"/>
      <c r="BA1068" s="205"/>
      <c r="BB1068" s="205"/>
      <c r="BC1068" s="205"/>
      <c r="BD1068" s="205"/>
      <c r="BE1068" s="205"/>
      <c r="BF1068" s="205"/>
      <c r="BG1068" s="205"/>
      <c r="BH1068" s="205"/>
      <c r="BI1068" s="205"/>
      <c r="BJ1068" s="205"/>
      <c r="BK1068" s="205"/>
      <c r="BL1068" s="205"/>
      <c r="BM1068" s="205"/>
      <c r="BN1068" s="205"/>
      <c r="BO1068" s="205"/>
      <c r="BP1068" s="205"/>
      <c r="BQ1068" s="205"/>
      <c r="BR1068" s="205"/>
      <c r="BS1068" s="205"/>
      <c r="BT1068" s="205"/>
      <c r="BU1068" s="205"/>
      <c r="BV1068" s="205"/>
      <c r="BW1068" s="205"/>
      <c r="BX1068" s="205"/>
      <c r="BY1068" s="205"/>
      <c r="BZ1068" s="205"/>
      <c r="CA1068" s="205"/>
      <c r="CB1068" s="205"/>
      <c r="CC1068" s="198"/>
      <c r="CD1068" s="198"/>
      <c r="CE1068" s="198"/>
      <c r="CF1068" s="198"/>
      <c r="CG1068" s="198"/>
      <c r="CH1068" s="198"/>
      <c r="CI1068" s="198"/>
      <c r="CJ1068" s="198"/>
      <c r="CK1068" s="198"/>
      <c r="CL1068" s="198"/>
      <c r="CM1068" s="198"/>
      <c r="CN1068"/>
      <c r="CO1068"/>
      <c r="CP1068"/>
      <c r="CQ1068"/>
      <c r="CR1068"/>
      <c r="CS1068"/>
      <c r="CT1068"/>
      <c r="CU1068"/>
      <c r="CV1068" s="199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197" customFormat="1" ht="18.75">
      <c r="A1069" s="9"/>
      <c r="B1069" s="201"/>
      <c r="C1069" s="201"/>
      <c r="D1069" s="203"/>
      <c r="E1069" s="203"/>
      <c r="F1069" s="203"/>
      <c r="G1069" s="203"/>
      <c r="H1069" s="203"/>
      <c r="I1069" s="203"/>
      <c r="J1069" s="203"/>
      <c r="K1069" s="203"/>
      <c r="L1069" s="203"/>
      <c r="M1069" s="203"/>
      <c r="N1069" s="203"/>
      <c r="O1069" s="203"/>
      <c r="P1069" s="203"/>
      <c r="Q1069" s="203"/>
      <c r="R1069" s="204"/>
      <c r="S1069" s="204"/>
      <c r="T1069" s="204"/>
      <c r="U1069" s="204"/>
      <c r="V1069" s="204"/>
      <c r="W1069" s="205"/>
      <c r="X1069" s="205"/>
      <c r="Y1069" s="205"/>
      <c r="Z1069" s="205"/>
      <c r="AA1069" s="205"/>
      <c r="AB1069" s="205"/>
      <c r="AC1069" s="205"/>
      <c r="AD1069" s="205"/>
      <c r="AE1069" s="205"/>
      <c r="AF1069" s="205"/>
      <c r="AG1069" s="205"/>
      <c r="AH1069" s="206"/>
      <c r="AI1069" s="206"/>
      <c r="AJ1069" s="205"/>
      <c r="AK1069" s="205"/>
      <c r="AL1069" s="205"/>
      <c r="AM1069" s="205"/>
      <c r="AN1069" s="205"/>
      <c r="AO1069" s="205"/>
      <c r="AP1069" s="205"/>
      <c r="AQ1069" s="205"/>
      <c r="AR1069" s="205"/>
      <c r="AS1069" s="205"/>
      <c r="AT1069" s="205"/>
      <c r="AU1069" s="205"/>
      <c r="AV1069" s="205"/>
      <c r="AW1069" s="205"/>
      <c r="AX1069" s="205"/>
      <c r="AY1069" s="205"/>
      <c r="AZ1069" s="205"/>
      <c r="BA1069" s="205"/>
      <c r="BB1069" s="205"/>
      <c r="BC1069" s="205"/>
      <c r="BD1069" s="205"/>
      <c r="BE1069" s="205"/>
      <c r="BF1069" s="205"/>
      <c r="BG1069" s="205"/>
      <c r="BH1069" s="205"/>
      <c r="BI1069" s="205"/>
      <c r="BJ1069" s="205"/>
      <c r="BK1069" s="205"/>
      <c r="BL1069" s="205"/>
      <c r="BM1069" s="205"/>
      <c r="BN1069" s="205"/>
      <c r="BO1069" s="205"/>
      <c r="BP1069" s="205"/>
      <c r="BQ1069" s="205"/>
      <c r="BR1069" s="205"/>
      <c r="BS1069" s="205"/>
      <c r="BT1069" s="205"/>
      <c r="BU1069" s="205"/>
      <c r="BV1069" s="205"/>
      <c r="BW1069" s="205"/>
      <c r="BX1069" s="205"/>
      <c r="BY1069" s="205"/>
      <c r="BZ1069" s="205"/>
      <c r="CA1069" s="205"/>
      <c r="CB1069" s="205"/>
      <c r="CC1069" s="198"/>
      <c r="CD1069" s="198"/>
      <c r="CE1069" s="198"/>
      <c r="CF1069" s="198"/>
      <c r="CG1069" s="198"/>
      <c r="CH1069" s="198"/>
      <c r="CI1069" s="198"/>
      <c r="CJ1069" s="198"/>
      <c r="CK1069" s="198"/>
      <c r="CL1069" s="198"/>
      <c r="CM1069" s="198"/>
      <c r="CN1069"/>
      <c r="CO1069"/>
      <c r="CP1069"/>
      <c r="CQ1069"/>
      <c r="CR1069"/>
      <c r="CS1069"/>
      <c r="CT1069"/>
      <c r="CU1069"/>
      <c r="CV1069" s="19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197" customFormat="1" ht="18.75">
      <c r="A1070" s="9"/>
      <c r="B1070" s="201"/>
      <c r="C1070" s="201"/>
      <c r="D1070" s="203"/>
      <c r="E1070" s="203"/>
      <c r="F1070" s="203"/>
      <c r="G1070" s="203"/>
      <c r="H1070" s="203"/>
      <c r="I1070" s="203"/>
      <c r="J1070" s="203"/>
      <c r="K1070" s="203"/>
      <c r="L1070" s="203"/>
      <c r="M1070" s="203"/>
      <c r="N1070" s="203"/>
      <c r="O1070" s="203"/>
      <c r="P1070" s="203"/>
      <c r="Q1070" s="203"/>
      <c r="R1070" s="204"/>
      <c r="S1070" s="204"/>
      <c r="T1070" s="204"/>
      <c r="U1070" s="204"/>
      <c r="V1070" s="204"/>
      <c r="W1070" s="205"/>
      <c r="X1070" s="205"/>
      <c r="Y1070" s="205"/>
      <c r="Z1070" s="205"/>
      <c r="AA1070" s="205"/>
      <c r="AB1070" s="205"/>
      <c r="AC1070" s="205"/>
      <c r="AD1070" s="205"/>
      <c r="AE1070" s="205"/>
      <c r="AF1070" s="205"/>
      <c r="AG1070" s="205"/>
      <c r="AH1070" s="206"/>
      <c r="AI1070" s="206"/>
      <c r="AJ1070" s="205"/>
      <c r="AK1070" s="205"/>
      <c r="AL1070" s="205"/>
      <c r="AM1070" s="205"/>
      <c r="AN1070" s="205"/>
      <c r="AO1070" s="205"/>
      <c r="AP1070" s="205"/>
      <c r="AQ1070" s="205"/>
      <c r="AR1070" s="205"/>
      <c r="AS1070" s="205"/>
      <c r="AT1070" s="205"/>
      <c r="AU1070" s="205"/>
      <c r="AV1070" s="205"/>
      <c r="AW1070" s="205"/>
      <c r="AX1070" s="205"/>
      <c r="AY1070" s="205"/>
      <c r="AZ1070" s="205"/>
      <c r="BA1070" s="205"/>
      <c r="BB1070" s="205"/>
      <c r="BC1070" s="205"/>
      <c r="BD1070" s="205"/>
      <c r="BE1070" s="205"/>
      <c r="BF1070" s="205"/>
      <c r="BG1070" s="205"/>
      <c r="BH1070" s="205"/>
      <c r="BI1070" s="205"/>
      <c r="BJ1070" s="205"/>
      <c r="BK1070" s="205"/>
      <c r="BL1070" s="205"/>
      <c r="BM1070" s="205"/>
      <c r="BN1070" s="205"/>
      <c r="BO1070" s="205"/>
      <c r="BP1070" s="205"/>
      <c r="BQ1070" s="205"/>
      <c r="BR1070" s="205"/>
      <c r="BS1070" s="205"/>
      <c r="BT1070" s="205"/>
      <c r="BU1070" s="205"/>
      <c r="BV1070" s="205"/>
      <c r="BW1070" s="205"/>
      <c r="BX1070" s="205"/>
      <c r="BY1070" s="205"/>
      <c r="BZ1070" s="205"/>
      <c r="CA1070" s="205"/>
      <c r="CB1070" s="205"/>
      <c r="CC1070" s="198"/>
      <c r="CD1070" s="198"/>
      <c r="CE1070" s="198"/>
      <c r="CF1070" s="198"/>
      <c r="CG1070" s="198"/>
      <c r="CH1070" s="198"/>
      <c r="CI1070" s="198"/>
      <c r="CJ1070" s="198"/>
      <c r="CK1070" s="198"/>
      <c r="CL1070" s="198"/>
      <c r="CM1070" s="198"/>
      <c r="CN1070"/>
      <c r="CO1070"/>
      <c r="CP1070"/>
      <c r="CQ1070"/>
      <c r="CR1070"/>
      <c r="CS1070"/>
      <c r="CT1070"/>
      <c r="CU1070"/>
      <c r="CV1070" s="199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197" customFormat="1" ht="18.75">
      <c r="A1071" s="9"/>
      <c r="B1071" s="201"/>
      <c r="C1071" s="201"/>
      <c r="D1071" s="203"/>
      <c r="E1071" s="203"/>
      <c r="F1071" s="203"/>
      <c r="G1071" s="203"/>
      <c r="H1071" s="203"/>
      <c r="I1071" s="203"/>
      <c r="J1071" s="203"/>
      <c r="K1071" s="203"/>
      <c r="L1071" s="203"/>
      <c r="M1071" s="203"/>
      <c r="N1071" s="203"/>
      <c r="O1071" s="203"/>
      <c r="P1071" s="203"/>
      <c r="Q1071" s="203"/>
      <c r="R1071" s="204"/>
      <c r="S1071" s="204"/>
      <c r="T1071" s="204"/>
      <c r="U1071" s="204"/>
      <c r="V1071" s="204"/>
      <c r="W1071" s="205"/>
      <c r="X1071" s="205"/>
      <c r="Y1071" s="205"/>
      <c r="Z1071" s="205"/>
      <c r="AA1071" s="205"/>
      <c r="AB1071" s="205"/>
      <c r="AC1071" s="205"/>
      <c r="AD1071" s="205"/>
      <c r="AE1071" s="205"/>
      <c r="AF1071" s="205"/>
      <c r="AG1071" s="205"/>
      <c r="AH1071" s="206"/>
      <c r="AI1071" s="206"/>
      <c r="AJ1071" s="205"/>
      <c r="AK1071" s="205"/>
      <c r="AL1071" s="205"/>
      <c r="AM1071" s="205"/>
      <c r="AN1071" s="205"/>
      <c r="AO1071" s="205"/>
      <c r="AP1071" s="205"/>
      <c r="AQ1071" s="205"/>
      <c r="AR1071" s="205"/>
      <c r="AS1071" s="205"/>
      <c r="AT1071" s="205"/>
      <c r="AU1071" s="205"/>
      <c r="AV1071" s="205"/>
      <c r="AW1071" s="205"/>
      <c r="AX1071" s="205"/>
      <c r="AY1071" s="205"/>
      <c r="AZ1071" s="205"/>
      <c r="BA1071" s="205"/>
      <c r="BB1071" s="205"/>
      <c r="BC1071" s="205"/>
      <c r="BD1071" s="205"/>
      <c r="BE1071" s="205"/>
      <c r="BF1071" s="205"/>
      <c r="BG1071" s="205"/>
      <c r="BH1071" s="205"/>
      <c r="BI1071" s="205"/>
      <c r="BJ1071" s="205"/>
      <c r="BK1071" s="205"/>
      <c r="BL1071" s="205"/>
      <c r="BM1071" s="205"/>
      <c r="BN1071" s="205"/>
      <c r="BO1071" s="205"/>
      <c r="BP1071" s="205"/>
      <c r="BQ1071" s="205"/>
      <c r="BR1071" s="205"/>
      <c r="BS1071" s="205"/>
      <c r="BT1071" s="205"/>
      <c r="BU1071" s="205"/>
      <c r="BV1071" s="205"/>
      <c r="BW1071" s="205"/>
      <c r="BX1071" s="205"/>
      <c r="BY1071" s="205"/>
      <c r="BZ1071" s="205"/>
      <c r="CA1071" s="205"/>
      <c r="CB1071" s="205"/>
      <c r="CC1071" s="198"/>
      <c r="CD1071" s="198"/>
      <c r="CE1071" s="198"/>
      <c r="CF1071" s="198"/>
      <c r="CG1071" s="198"/>
      <c r="CH1071" s="198"/>
      <c r="CI1071" s="198"/>
      <c r="CJ1071" s="198"/>
      <c r="CK1071" s="198"/>
      <c r="CL1071" s="198"/>
      <c r="CM1071" s="198"/>
      <c r="CN1071"/>
      <c r="CO1071"/>
      <c r="CP1071"/>
      <c r="CQ1071"/>
      <c r="CR1071"/>
      <c r="CS1071"/>
      <c r="CT1071"/>
      <c r="CU1071"/>
      <c r="CV1071" s="199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197" customFormat="1" ht="18.75">
      <c r="A1072" s="9"/>
      <c r="B1072" s="201"/>
      <c r="C1072" s="201"/>
      <c r="D1072" s="203"/>
      <c r="E1072" s="203"/>
      <c r="F1072" s="203"/>
      <c r="G1072" s="203"/>
      <c r="H1072" s="203"/>
      <c r="I1072" s="203"/>
      <c r="J1072" s="203"/>
      <c r="K1072" s="203"/>
      <c r="L1072" s="203"/>
      <c r="M1072" s="203"/>
      <c r="N1072" s="203"/>
      <c r="O1072" s="203"/>
      <c r="P1072" s="203"/>
      <c r="Q1072" s="203"/>
      <c r="R1072" s="204"/>
      <c r="S1072" s="204"/>
      <c r="T1072" s="204"/>
      <c r="U1072" s="204"/>
      <c r="V1072" s="204"/>
      <c r="W1072" s="205"/>
      <c r="X1072" s="205"/>
      <c r="Y1072" s="205"/>
      <c r="Z1072" s="205"/>
      <c r="AA1072" s="205"/>
      <c r="AB1072" s="205"/>
      <c r="AC1072" s="205"/>
      <c r="AD1072" s="205"/>
      <c r="AE1072" s="205"/>
      <c r="AF1072" s="205"/>
      <c r="AG1072" s="205"/>
      <c r="AH1072" s="206"/>
      <c r="AI1072" s="206"/>
      <c r="AJ1072" s="205"/>
      <c r="AK1072" s="205"/>
      <c r="AL1072" s="205"/>
      <c r="AM1072" s="205"/>
      <c r="AN1072" s="205"/>
      <c r="AO1072" s="205"/>
      <c r="AP1072" s="205"/>
      <c r="AQ1072" s="205"/>
      <c r="AR1072" s="205"/>
      <c r="AS1072" s="205"/>
      <c r="AT1072" s="205"/>
      <c r="AU1072" s="205"/>
      <c r="AV1072" s="205"/>
      <c r="AW1072" s="205"/>
      <c r="AX1072" s="205"/>
      <c r="AY1072" s="205"/>
      <c r="AZ1072" s="205"/>
      <c r="BA1072" s="205"/>
      <c r="BB1072" s="205"/>
      <c r="BC1072" s="205"/>
      <c r="BD1072" s="205"/>
      <c r="BE1072" s="205"/>
      <c r="BF1072" s="205"/>
      <c r="BG1072" s="205"/>
      <c r="BH1072" s="205"/>
      <c r="BI1072" s="205"/>
      <c r="BJ1072" s="205"/>
      <c r="BK1072" s="205"/>
      <c r="BL1072" s="205"/>
      <c r="BM1072" s="205"/>
      <c r="BN1072" s="205"/>
      <c r="BO1072" s="205"/>
      <c r="BP1072" s="205"/>
      <c r="BQ1072" s="205"/>
      <c r="BR1072" s="205"/>
      <c r="BS1072" s="205"/>
      <c r="BT1072" s="205"/>
      <c r="BU1072" s="205"/>
      <c r="BV1072" s="205"/>
      <c r="BW1072" s="205"/>
      <c r="BX1072" s="205"/>
      <c r="BY1072" s="205"/>
      <c r="BZ1072" s="205"/>
      <c r="CA1072" s="205"/>
      <c r="CB1072" s="205"/>
      <c r="CC1072" s="198"/>
      <c r="CD1072" s="198"/>
      <c r="CE1072" s="198"/>
      <c r="CF1072" s="198"/>
      <c r="CG1072" s="198"/>
      <c r="CH1072" s="198"/>
      <c r="CI1072" s="198"/>
      <c r="CJ1072" s="198"/>
      <c r="CK1072" s="198"/>
      <c r="CL1072" s="198"/>
      <c r="CM1072" s="198"/>
      <c r="CN1072"/>
      <c r="CO1072"/>
      <c r="CP1072"/>
      <c r="CQ1072"/>
      <c r="CR1072"/>
      <c r="CS1072"/>
      <c r="CT1072"/>
      <c r="CU1072"/>
      <c r="CV1072" s="199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1:200" s="197" customFormat="1" ht="18.75">
      <c r="A1073" s="9"/>
      <c r="B1073" s="201"/>
      <c r="C1073" s="201"/>
      <c r="D1073" s="203"/>
      <c r="E1073" s="203"/>
      <c r="F1073" s="203"/>
      <c r="G1073" s="203"/>
      <c r="H1073" s="203"/>
      <c r="I1073" s="203"/>
      <c r="J1073" s="203"/>
      <c r="K1073" s="203"/>
      <c r="L1073" s="203"/>
      <c r="M1073" s="203"/>
      <c r="N1073" s="203"/>
      <c r="O1073" s="203"/>
      <c r="P1073" s="203"/>
      <c r="Q1073" s="203"/>
      <c r="R1073" s="204"/>
      <c r="S1073" s="204"/>
      <c r="T1073" s="204"/>
      <c r="U1073" s="204"/>
      <c r="V1073" s="204"/>
      <c r="W1073" s="205"/>
      <c r="X1073" s="205"/>
      <c r="Y1073" s="205"/>
      <c r="Z1073" s="205"/>
      <c r="AA1073" s="205"/>
      <c r="AB1073" s="205"/>
      <c r="AC1073" s="205"/>
      <c r="AD1073" s="205"/>
      <c r="AE1073" s="205"/>
      <c r="AF1073" s="205"/>
      <c r="AG1073" s="205"/>
      <c r="AH1073" s="206"/>
      <c r="AI1073" s="206"/>
      <c r="AJ1073" s="205"/>
      <c r="AK1073" s="205"/>
      <c r="AL1073" s="205"/>
      <c r="AM1073" s="205"/>
      <c r="AN1073" s="205"/>
      <c r="AO1073" s="205"/>
      <c r="AP1073" s="205"/>
      <c r="AQ1073" s="205"/>
      <c r="AR1073" s="205"/>
      <c r="AS1073" s="205"/>
      <c r="AT1073" s="205"/>
      <c r="AU1073" s="205"/>
      <c r="AV1073" s="205"/>
      <c r="AW1073" s="205"/>
      <c r="AX1073" s="205"/>
      <c r="AY1073" s="205"/>
      <c r="AZ1073" s="205"/>
      <c r="BA1073" s="205"/>
      <c r="BB1073" s="205"/>
      <c r="BC1073" s="205"/>
      <c r="BD1073" s="205"/>
      <c r="BE1073" s="205"/>
      <c r="BF1073" s="205"/>
      <c r="BG1073" s="205"/>
      <c r="BH1073" s="205"/>
      <c r="BI1073" s="205"/>
      <c r="BJ1073" s="205"/>
      <c r="BK1073" s="205"/>
      <c r="BL1073" s="205"/>
      <c r="BM1073" s="205"/>
      <c r="BN1073" s="205"/>
      <c r="BO1073" s="205"/>
      <c r="BP1073" s="205"/>
      <c r="BQ1073" s="205"/>
      <c r="BR1073" s="205"/>
      <c r="BS1073" s="205"/>
      <c r="BT1073" s="205"/>
      <c r="BU1073" s="205"/>
      <c r="BV1073" s="205"/>
      <c r="BW1073" s="205"/>
      <c r="BX1073" s="205"/>
      <c r="BY1073" s="205"/>
      <c r="BZ1073" s="205"/>
      <c r="CA1073" s="205"/>
      <c r="CB1073" s="205"/>
      <c r="CC1073" s="198"/>
      <c r="CD1073" s="198"/>
      <c r="CE1073" s="198"/>
      <c r="CF1073" s="198"/>
      <c r="CG1073" s="198"/>
      <c r="CH1073" s="198"/>
      <c r="CI1073" s="198"/>
      <c r="CJ1073" s="198"/>
      <c r="CK1073" s="198"/>
      <c r="CL1073" s="198"/>
      <c r="CM1073" s="198"/>
      <c r="CN1073"/>
      <c r="CO1073"/>
      <c r="CP1073"/>
      <c r="CQ1073"/>
      <c r="CR1073"/>
      <c r="CS1073"/>
      <c r="CT1073"/>
      <c r="CU1073"/>
      <c r="CV1073" s="199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</row>
    <row r="1074" spans="1:200" s="197" customFormat="1" ht="18.75">
      <c r="A1074" s="9"/>
      <c r="B1074" s="201"/>
      <c r="C1074" s="201"/>
      <c r="D1074" s="203"/>
      <c r="E1074" s="203"/>
      <c r="F1074" s="203"/>
      <c r="G1074" s="203"/>
      <c r="H1074" s="203"/>
      <c r="I1074" s="203"/>
      <c r="J1074" s="203"/>
      <c r="K1074" s="203"/>
      <c r="L1074" s="203"/>
      <c r="M1074" s="203"/>
      <c r="N1074" s="203"/>
      <c r="O1074" s="203"/>
      <c r="P1074" s="203"/>
      <c r="Q1074" s="203"/>
      <c r="R1074" s="204"/>
      <c r="S1074" s="204"/>
      <c r="T1074" s="204"/>
      <c r="U1074" s="204"/>
      <c r="V1074" s="204"/>
      <c r="W1074" s="205"/>
      <c r="X1074" s="205"/>
      <c r="Y1074" s="205"/>
      <c r="Z1074" s="205"/>
      <c r="AA1074" s="205"/>
      <c r="AB1074" s="205"/>
      <c r="AC1074" s="205"/>
      <c r="AD1074" s="205"/>
      <c r="AE1074" s="205"/>
      <c r="AF1074" s="205"/>
      <c r="AG1074" s="205"/>
      <c r="AH1074" s="206"/>
      <c r="AI1074" s="206"/>
      <c r="AJ1074" s="205"/>
      <c r="AK1074" s="205"/>
      <c r="AL1074" s="205"/>
      <c r="AM1074" s="205"/>
      <c r="AN1074" s="205"/>
      <c r="AO1074" s="205"/>
      <c r="AP1074" s="205"/>
      <c r="AQ1074" s="205"/>
      <c r="AR1074" s="205"/>
      <c r="AS1074" s="205"/>
      <c r="AT1074" s="205"/>
      <c r="AU1074" s="205"/>
      <c r="AV1074" s="205"/>
      <c r="AW1074" s="205"/>
      <c r="AX1074" s="205"/>
      <c r="AY1074" s="205"/>
      <c r="AZ1074" s="205"/>
      <c r="BA1074" s="205"/>
      <c r="BB1074" s="205"/>
      <c r="BC1074" s="205"/>
      <c r="BD1074" s="205"/>
      <c r="BE1074" s="205"/>
      <c r="BF1074" s="205"/>
      <c r="BG1074" s="205"/>
      <c r="BH1074" s="205"/>
      <c r="BI1074" s="205"/>
      <c r="BJ1074" s="205"/>
      <c r="BK1074" s="205"/>
      <c r="BL1074" s="205"/>
      <c r="BM1074" s="205"/>
      <c r="BN1074" s="205"/>
      <c r="BO1074" s="205"/>
      <c r="BP1074" s="205"/>
      <c r="BQ1074" s="205"/>
      <c r="BR1074" s="205"/>
      <c r="BS1074" s="205"/>
      <c r="BT1074" s="205"/>
      <c r="BU1074" s="205"/>
      <c r="BV1074" s="205"/>
      <c r="BW1074" s="205"/>
      <c r="BX1074" s="205"/>
      <c r="BY1074" s="205"/>
      <c r="BZ1074" s="205"/>
      <c r="CA1074" s="205"/>
      <c r="CB1074" s="205"/>
      <c r="CC1074" s="198"/>
      <c r="CD1074" s="198"/>
      <c r="CE1074" s="198"/>
      <c r="CF1074" s="198"/>
      <c r="CG1074" s="198"/>
      <c r="CH1074" s="198"/>
      <c r="CI1074" s="198"/>
      <c r="CJ1074" s="198"/>
      <c r="CK1074" s="198"/>
      <c r="CL1074" s="198"/>
      <c r="CM1074" s="198"/>
      <c r="CN1074"/>
      <c r="CO1074"/>
      <c r="CP1074"/>
      <c r="CQ1074"/>
      <c r="CR1074"/>
      <c r="CS1074"/>
      <c r="CT1074"/>
      <c r="CU1074"/>
      <c r="CV1074" s="199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</row>
    <row r="1075" spans="1:200" s="197" customFormat="1" ht="18.75">
      <c r="A1075" s="9"/>
      <c r="B1075" s="201"/>
      <c r="C1075" s="201"/>
      <c r="D1075" s="203"/>
      <c r="E1075" s="203"/>
      <c r="F1075" s="203"/>
      <c r="G1075" s="203"/>
      <c r="H1075" s="203"/>
      <c r="I1075" s="203"/>
      <c r="J1075" s="203"/>
      <c r="K1075" s="203"/>
      <c r="L1075" s="203"/>
      <c r="M1075" s="203"/>
      <c r="N1075" s="203"/>
      <c r="O1075" s="203"/>
      <c r="P1075" s="203"/>
      <c r="Q1075" s="203"/>
      <c r="R1075" s="204"/>
      <c r="S1075" s="204"/>
      <c r="T1075" s="204"/>
      <c r="U1075" s="204"/>
      <c r="V1075" s="204"/>
      <c r="W1075" s="205"/>
      <c r="X1075" s="205"/>
      <c r="Y1075" s="205"/>
      <c r="Z1075" s="205"/>
      <c r="AA1075" s="205"/>
      <c r="AB1075" s="205"/>
      <c r="AC1075" s="205"/>
      <c r="AD1075" s="205"/>
      <c r="AE1075" s="205"/>
      <c r="AF1075" s="205"/>
      <c r="AG1075" s="205"/>
      <c r="AH1075" s="206"/>
      <c r="AI1075" s="206"/>
      <c r="AJ1075" s="205"/>
      <c r="AK1075" s="205"/>
      <c r="AL1075" s="205"/>
      <c r="AM1075" s="205"/>
      <c r="AN1075" s="205"/>
      <c r="AO1075" s="205"/>
      <c r="AP1075" s="205"/>
      <c r="AQ1075" s="205"/>
      <c r="AR1075" s="205"/>
      <c r="AS1075" s="205"/>
      <c r="AT1075" s="205"/>
      <c r="AU1075" s="205"/>
      <c r="AV1075" s="205"/>
      <c r="AW1075" s="205"/>
      <c r="AX1075" s="205"/>
      <c r="AY1075" s="205"/>
      <c r="AZ1075" s="205"/>
      <c r="BA1075" s="205"/>
      <c r="BB1075" s="205"/>
      <c r="BC1075" s="205"/>
      <c r="BD1075" s="205"/>
      <c r="BE1075" s="205"/>
      <c r="BF1075" s="205"/>
      <c r="BG1075" s="205"/>
      <c r="BH1075" s="205"/>
      <c r="BI1075" s="205"/>
      <c r="BJ1075" s="205"/>
      <c r="BK1075" s="205"/>
      <c r="BL1075" s="205"/>
      <c r="BM1075" s="205"/>
      <c r="BN1075" s="205"/>
      <c r="BO1075" s="205"/>
      <c r="BP1075" s="205"/>
      <c r="BQ1075" s="205"/>
      <c r="BR1075" s="205"/>
      <c r="BS1075" s="205"/>
      <c r="BT1075" s="205"/>
      <c r="BU1075" s="205"/>
      <c r="BV1075" s="205"/>
      <c r="BW1075" s="205"/>
      <c r="BX1075" s="205"/>
      <c r="BY1075" s="205"/>
      <c r="BZ1075" s="205"/>
      <c r="CA1075" s="205"/>
      <c r="CB1075" s="205"/>
      <c r="CC1075" s="198"/>
      <c r="CD1075" s="198"/>
      <c r="CE1075" s="198"/>
      <c r="CF1075" s="198"/>
      <c r="CG1075" s="198"/>
      <c r="CH1075" s="198"/>
      <c r="CI1075" s="198"/>
      <c r="CJ1075" s="198"/>
      <c r="CK1075" s="198"/>
      <c r="CL1075" s="198"/>
      <c r="CM1075" s="198"/>
      <c r="CN1075"/>
      <c r="CO1075"/>
      <c r="CP1075"/>
      <c r="CQ1075"/>
      <c r="CR1075"/>
      <c r="CS1075"/>
      <c r="CT1075"/>
      <c r="CU1075"/>
      <c r="CV1075" s="199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</row>
    <row r="1076" spans="1:200" s="197" customFormat="1" ht="18.75">
      <c r="A1076" s="9"/>
      <c r="B1076" s="201"/>
      <c r="C1076" s="201"/>
      <c r="D1076" s="203"/>
      <c r="E1076" s="203"/>
      <c r="F1076" s="203"/>
      <c r="G1076" s="203"/>
      <c r="H1076" s="203"/>
      <c r="I1076" s="203"/>
      <c r="J1076" s="203"/>
      <c r="K1076" s="203"/>
      <c r="L1076" s="203"/>
      <c r="M1076" s="203"/>
      <c r="N1076" s="203"/>
      <c r="O1076" s="203"/>
      <c r="P1076" s="203"/>
      <c r="Q1076" s="203"/>
      <c r="R1076" s="204"/>
      <c r="S1076" s="204"/>
      <c r="T1076" s="204"/>
      <c r="U1076" s="204"/>
      <c r="V1076" s="204"/>
      <c r="W1076" s="205"/>
      <c r="X1076" s="205"/>
      <c r="Y1076" s="205"/>
      <c r="Z1076" s="205"/>
      <c r="AA1076" s="205"/>
      <c r="AB1076" s="205"/>
      <c r="AC1076" s="205"/>
      <c r="AD1076" s="205"/>
      <c r="AE1076" s="205"/>
      <c r="AF1076" s="205"/>
      <c r="AG1076" s="205"/>
      <c r="AH1076" s="206"/>
      <c r="AI1076" s="206"/>
      <c r="AJ1076" s="205"/>
      <c r="AK1076" s="205"/>
      <c r="AL1076" s="205"/>
      <c r="AM1076" s="205"/>
      <c r="AN1076" s="205"/>
      <c r="AO1076" s="205"/>
      <c r="AP1076" s="205"/>
      <c r="AQ1076" s="205"/>
      <c r="AR1076" s="205"/>
      <c r="AS1076" s="205"/>
      <c r="AT1076" s="205"/>
      <c r="AU1076" s="205"/>
      <c r="AV1076" s="205"/>
      <c r="AW1076" s="205"/>
      <c r="AX1076" s="205"/>
      <c r="AY1076" s="205"/>
      <c r="AZ1076" s="205"/>
      <c r="BA1076" s="205"/>
      <c r="BB1076" s="205"/>
      <c r="BC1076" s="205"/>
      <c r="BD1076" s="205"/>
      <c r="BE1076" s="205"/>
      <c r="BF1076" s="205"/>
      <c r="BG1076" s="205"/>
      <c r="BH1076" s="205"/>
      <c r="BI1076" s="205"/>
      <c r="BJ1076" s="205"/>
      <c r="BK1076" s="205"/>
      <c r="BL1076" s="205"/>
      <c r="BM1076" s="205"/>
      <c r="BN1076" s="205"/>
      <c r="BO1076" s="205"/>
      <c r="BP1076" s="205"/>
      <c r="BQ1076" s="205"/>
      <c r="BR1076" s="205"/>
      <c r="BS1076" s="205"/>
      <c r="BT1076" s="205"/>
      <c r="BU1076" s="205"/>
      <c r="BV1076" s="205"/>
      <c r="BW1076" s="205"/>
      <c r="BX1076" s="205"/>
      <c r="BY1076" s="205"/>
      <c r="BZ1076" s="205"/>
      <c r="CA1076" s="205"/>
      <c r="CB1076" s="205"/>
      <c r="CC1076" s="198"/>
      <c r="CD1076" s="198"/>
      <c r="CE1076" s="198"/>
      <c r="CF1076" s="198"/>
      <c r="CG1076" s="198"/>
      <c r="CH1076" s="198"/>
      <c r="CI1076" s="198"/>
      <c r="CJ1076" s="198"/>
      <c r="CK1076" s="198"/>
      <c r="CL1076" s="198"/>
      <c r="CM1076" s="198"/>
      <c r="CN1076"/>
      <c r="CO1076"/>
      <c r="CP1076"/>
      <c r="CQ1076"/>
      <c r="CR1076"/>
      <c r="CS1076"/>
      <c r="CT1076"/>
      <c r="CU1076"/>
      <c r="CV1076" s="199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</row>
    <row r="1077" spans="1:200" s="197" customFormat="1" ht="18.75">
      <c r="A1077" s="9"/>
      <c r="B1077" s="201"/>
      <c r="C1077" s="201"/>
      <c r="D1077" s="203"/>
      <c r="E1077" s="203"/>
      <c r="F1077" s="203"/>
      <c r="G1077" s="203"/>
      <c r="H1077" s="203"/>
      <c r="I1077" s="203"/>
      <c r="J1077" s="203"/>
      <c r="K1077" s="203"/>
      <c r="L1077" s="203"/>
      <c r="M1077" s="203"/>
      <c r="N1077" s="203"/>
      <c r="O1077" s="203"/>
      <c r="P1077" s="203"/>
      <c r="Q1077" s="203"/>
      <c r="R1077" s="204"/>
      <c r="S1077" s="204"/>
      <c r="T1077" s="204"/>
      <c r="U1077" s="204"/>
      <c r="V1077" s="204"/>
      <c r="W1077" s="205"/>
      <c r="X1077" s="205"/>
      <c r="Y1077" s="205"/>
      <c r="Z1077" s="205"/>
      <c r="AA1077" s="205"/>
      <c r="AB1077" s="205"/>
      <c r="AC1077" s="205"/>
      <c r="AD1077" s="205"/>
      <c r="AE1077" s="205"/>
      <c r="AF1077" s="205"/>
      <c r="AG1077" s="205"/>
      <c r="AH1077" s="206"/>
      <c r="AI1077" s="206"/>
      <c r="AJ1077" s="205"/>
      <c r="AK1077" s="205"/>
      <c r="AL1077" s="205"/>
      <c r="AM1077" s="205"/>
      <c r="AN1077" s="205"/>
      <c r="AO1077" s="205"/>
      <c r="AP1077" s="205"/>
      <c r="AQ1077" s="205"/>
      <c r="AR1077" s="205"/>
      <c r="AS1077" s="205"/>
      <c r="AT1077" s="205"/>
      <c r="AU1077" s="205"/>
      <c r="AV1077" s="205"/>
      <c r="AW1077" s="205"/>
      <c r="AX1077" s="205"/>
      <c r="AY1077" s="205"/>
      <c r="AZ1077" s="205"/>
      <c r="BA1077" s="205"/>
      <c r="BB1077" s="205"/>
      <c r="BC1077" s="205"/>
      <c r="BD1077" s="205"/>
      <c r="BE1077" s="205"/>
      <c r="BF1077" s="205"/>
      <c r="BG1077" s="205"/>
      <c r="BH1077" s="205"/>
      <c r="BI1077" s="205"/>
      <c r="BJ1077" s="205"/>
      <c r="BK1077" s="205"/>
      <c r="BL1077" s="205"/>
      <c r="BM1077" s="205"/>
      <c r="BN1077" s="205"/>
      <c r="BO1077" s="205"/>
      <c r="BP1077" s="205"/>
      <c r="BQ1077" s="205"/>
      <c r="BR1077" s="205"/>
      <c r="BS1077" s="205"/>
      <c r="BT1077" s="205"/>
      <c r="BU1077" s="205"/>
      <c r="BV1077" s="205"/>
      <c r="BW1077" s="205"/>
      <c r="BX1077" s="205"/>
      <c r="BY1077" s="205"/>
      <c r="BZ1077" s="205"/>
      <c r="CA1077" s="205"/>
      <c r="CB1077" s="205"/>
      <c r="CC1077" s="198"/>
      <c r="CD1077" s="198"/>
      <c r="CE1077" s="198"/>
      <c r="CF1077" s="198"/>
      <c r="CG1077" s="198"/>
      <c r="CH1077" s="198"/>
      <c r="CI1077" s="198"/>
      <c r="CJ1077" s="198"/>
      <c r="CK1077" s="198"/>
      <c r="CL1077" s="198"/>
      <c r="CM1077" s="198"/>
      <c r="CN1077"/>
      <c r="CO1077"/>
      <c r="CP1077"/>
      <c r="CQ1077"/>
      <c r="CR1077"/>
      <c r="CS1077"/>
      <c r="CT1077"/>
      <c r="CU1077"/>
      <c r="CV1077" s="199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</row>
    <row r="1078" spans="1:200" s="197" customFormat="1" ht="18.75">
      <c r="A1078" s="9"/>
      <c r="B1078" s="201"/>
      <c r="C1078" s="201"/>
      <c r="D1078" s="203"/>
      <c r="E1078" s="203"/>
      <c r="F1078" s="203"/>
      <c r="G1078" s="203"/>
      <c r="H1078" s="203"/>
      <c r="I1078" s="203"/>
      <c r="J1078" s="203"/>
      <c r="K1078" s="203"/>
      <c r="L1078" s="203"/>
      <c r="M1078" s="203"/>
      <c r="N1078" s="203"/>
      <c r="O1078" s="203"/>
      <c r="P1078" s="203"/>
      <c r="Q1078" s="203"/>
      <c r="R1078" s="204"/>
      <c r="S1078" s="204"/>
      <c r="T1078" s="204"/>
      <c r="U1078" s="204"/>
      <c r="V1078" s="204"/>
      <c r="W1078" s="205"/>
      <c r="X1078" s="205"/>
      <c r="Y1078" s="205"/>
      <c r="Z1078" s="205"/>
      <c r="AA1078" s="205"/>
      <c r="AB1078" s="205"/>
      <c r="AC1078" s="205"/>
      <c r="AD1078" s="205"/>
      <c r="AE1078" s="205"/>
      <c r="AF1078" s="205"/>
      <c r="AG1078" s="205"/>
      <c r="AH1078" s="206"/>
      <c r="AI1078" s="206"/>
      <c r="AJ1078" s="205"/>
      <c r="AK1078" s="205"/>
      <c r="AL1078" s="205"/>
      <c r="AM1078" s="205"/>
      <c r="AN1078" s="205"/>
      <c r="AO1078" s="205"/>
      <c r="AP1078" s="205"/>
      <c r="AQ1078" s="205"/>
      <c r="AR1078" s="205"/>
      <c r="AS1078" s="205"/>
      <c r="AT1078" s="205"/>
      <c r="AU1078" s="205"/>
      <c r="AV1078" s="205"/>
      <c r="AW1078" s="205"/>
      <c r="AX1078" s="205"/>
      <c r="AY1078" s="205"/>
      <c r="AZ1078" s="205"/>
      <c r="BA1078" s="205"/>
      <c r="BB1078" s="205"/>
      <c r="BC1078" s="205"/>
      <c r="BD1078" s="205"/>
      <c r="BE1078" s="205"/>
      <c r="BF1078" s="205"/>
      <c r="BG1078" s="205"/>
      <c r="BH1078" s="205"/>
      <c r="BI1078" s="205"/>
      <c r="BJ1078" s="205"/>
      <c r="BK1078" s="205"/>
      <c r="BL1078" s="205"/>
      <c r="BM1078" s="205"/>
      <c r="BN1078" s="205"/>
      <c r="BO1078" s="205"/>
      <c r="BP1078" s="205"/>
      <c r="BQ1078" s="205"/>
      <c r="BR1078" s="205"/>
      <c r="BS1078" s="205"/>
      <c r="BT1078" s="205"/>
      <c r="BU1078" s="205"/>
      <c r="BV1078" s="205"/>
      <c r="BW1078" s="205"/>
      <c r="BX1078" s="205"/>
      <c r="BY1078" s="205"/>
      <c r="BZ1078" s="205"/>
      <c r="CA1078" s="205"/>
      <c r="CB1078" s="205"/>
      <c r="CC1078" s="198"/>
      <c r="CD1078" s="198"/>
      <c r="CE1078" s="198"/>
      <c r="CF1078" s="198"/>
      <c r="CG1078" s="198"/>
      <c r="CH1078" s="198"/>
      <c r="CI1078" s="198"/>
      <c r="CJ1078" s="198"/>
      <c r="CK1078" s="198"/>
      <c r="CL1078" s="198"/>
      <c r="CM1078" s="198"/>
      <c r="CN1078"/>
      <c r="CO1078"/>
      <c r="CP1078"/>
      <c r="CQ1078"/>
      <c r="CR1078"/>
      <c r="CS1078"/>
      <c r="CT1078"/>
      <c r="CU1078"/>
      <c r="CV1078" s="199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</row>
    <row r="1079" spans="1:200" s="197" customFormat="1" ht="18.75">
      <c r="A1079" s="9"/>
      <c r="B1079" s="201"/>
      <c r="C1079" s="201"/>
      <c r="D1079" s="203"/>
      <c r="E1079" s="203"/>
      <c r="F1079" s="203"/>
      <c r="G1079" s="203"/>
      <c r="H1079" s="203"/>
      <c r="I1079" s="203"/>
      <c r="J1079" s="203"/>
      <c r="K1079" s="203"/>
      <c r="L1079" s="203"/>
      <c r="M1079" s="203"/>
      <c r="N1079" s="203"/>
      <c r="O1079" s="203"/>
      <c r="P1079" s="203"/>
      <c r="Q1079" s="203"/>
      <c r="R1079" s="204"/>
      <c r="S1079" s="204"/>
      <c r="T1079" s="204"/>
      <c r="U1079" s="204"/>
      <c r="V1079" s="204"/>
      <c r="W1079" s="205"/>
      <c r="X1079" s="205"/>
      <c r="Y1079" s="205"/>
      <c r="Z1079" s="205"/>
      <c r="AA1079" s="205"/>
      <c r="AB1079" s="205"/>
      <c r="AC1079" s="205"/>
      <c r="AD1079" s="205"/>
      <c r="AE1079" s="205"/>
      <c r="AF1079" s="205"/>
      <c r="AG1079" s="205"/>
      <c r="AH1079" s="206"/>
      <c r="AI1079" s="206"/>
      <c r="AJ1079" s="205"/>
      <c r="AK1079" s="205"/>
      <c r="AL1079" s="205"/>
      <c r="AM1079" s="205"/>
      <c r="AN1079" s="205"/>
      <c r="AO1079" s="205"/>
      <c r="AP1079" s="205"/>
      <c r="AQ1079" s="205"/>
      <c r="AR1079" s="205"/>
      <c r="AS1079" s="205"/>
      <c r="AT1079" s="205"/>
      <c r="AU1079" s="205"/>
      <c r="AV1079" s="205"/>
      <c r="AW1079" s="205"/>
      <c r="AX1079" s="205"/>
      <c r="AY1079" s="205"/>
      <c r="AZ1079" s="205"/>
      <c r="BA1079" s="205"/>
      <c r="BB1079" s="205"/>
      <c r="BC1079" s="205"/>
      <c r="BD1079" s="205"/>
      <c r="BE1079" s="205"/>
      <c r="BF1079" s="205"/>
      <c r="BG1079" s="205"/>
      <c r="BH1079" s="205"/>
      <c r="BI1079" s="205"/>
      <c r="BJ1079" s="205"/>
      <c r="BK1079" s="205"/>
      <c r="BL1079" s="205"/>
      <c r="BM1079" s="205"/>
      <c r="BN1079" s="205"/>
      <c r="BO1079" s="205"/>
      <c r="BP1079" s="205"/>
      <c r="BQ1079" s="205"/>
      <c r="BR1079" s="205"/>
      <c r="BS1079" s="205"/>
      <c r="BT1079" s="205"/>
      <c r="BU1079" s="205"/>
      <c r="BV1079" s="205"/>
      <c r="BW1079" s="205"/>
      <c r="BX1079" s="205"/>
      <c r="BY1079" s="205"/>
      <c r="BZ1079" s="205"/>
      <c r="CA1079" s="205"/>
      <c r="CB1079" s="205"/>
      <c r="CC1079" s="198"/>
      <c r="CD1079" s="198"/>
      <c r="CE1079" s="198"/>
      <c r="CF1079" s="198"/>
      <c r="CG1079" s="198"/>
      <c r="CH1079" s="198"/>
      <c r="CI1079" s="198"/>
      <c r="CJ1079" s="198"/>
      <c r="CK1079" s="198"/>
      <c r="CL1079" s="198"/>
      <c r="CM1079" s="198"/>
      <c r="CN1079"/>
      <c r="CO1079"/>
      <c r="CP1079"/>
      <c r="CQ1079"/>
      <c r="CR1079"/>
      <c r="CS1079"/>
      <c r="CT1079"/>
      <c r="CU1079"/>
      <c r="CV1079" s="19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</row>
    <row r="1080" spans="1:200" s="197" customFormat="1" ht="18.75">
      <c r="A1080" s="9"/>
      <c r="B1080" s="201"/>
      <c r="C1080" s="201"/>
      <c r="D1080" s="203"/>
      <c r="E1080" s="203"/>
      <c r="F1080" s="203"/>
      <c r="G1080" s="203"/>
      <c r="H1080" s="203"/>
      <c r="I1080" s="203"/>
      <c r="J1080" s="203"/>
      <c r="K1080" s="203"/>
      <c r="L1080" s="203"/>
      <c r="M1080" s="203"/>
      <c r="N1080" s="203"/>
      <c r="O1080" s="203"/>
      <c r="P1080" s="203"/>
      <c r="Q1080" s="203"/>
      <c r="R1080" s="204"/>
      <c r="S1080" s="204"/>
      <c r="T1080" s="204"/>
      <c r="U1080" s="204"/>
      <c r="V1080" s="204"/>
      <c r="W1080" s="205"/>
      <c r="X1080" s="205"/>
      <c r="Y1080" s="205"/>
      <c r="Z1080" s="205"/>
      <c r="AA1080" s="205"/>
      <c r="AB1080" s="205"/>
      <c r="AC1080" s="205"/>
      <c r="AD1080" s="205"/>
      <c r="AE1080" s="205"/>
      <c r="AF1080" s="205"/>
      <c r="AG1080" s="205"/>
      <c r="AH1080" s="206"/>
      <c r="AI1080" s="206"/>
      <c r="AJ1080" s="205"/>
      <c r="AK1080" s="205"/>
      <c r="AL1080" s="205"/>
      <c r="AM1080" s="205"/>
      <c r="AN1080" s="205"/>
      <c r="AO1080" s="205"/>
      <c r="AP1080" s="205"/>
      <c r="AQ1080" s="205"/>
      <c r="AR1080" s="205"/>
      <c r="AS1080" s="205"/>
      <c r="AT1080" s="205"/>
      <c r="AU1080" s="205"/>
      <c r="AV1080" s="205"/>
      <c r="AW1080" s="205"/>
      <c r="AX1080" s="205"/>
      <c r="AY1080" s="205"/>
      <c r="AZ1080" s="205"/>
      <c r="BA1080" s="205"/>
      <c r="BB1080" s="205"/>
      <c r="BC1080" s="205"/>
      <c r="BD1080" s="205"/>
      <c r="BE1080" s="205"/>
      <c r="BF1080" s="205"/>
      <c r="BG1080" s="205"/>
      <c r="BH1080" s="205"/>
      <c r="BI1080" s="205"/>
      <c r="BJ1080" s="205"/>
      <c r="BK1080" s="205"/>
      <c r="BL1080" s="205"/>
      <c r="BM1080" s="205"/>
      <c r="BN1080" s="205"/>
      <c r="BO1080" s="205"/>
      <c r="BP1080" s="205"/>
      <c r="BQ1080" s="205"/>
      <c r="BR1080" s="205"/>
      <c r="BS1080" s="205"/>
      <c r="BT1080" s="205"/>
      <c r="BU1080" s="205"/>
      <c r="BV1080" s="205"/>
      <c r="BW1080" s="205"/>
      <c r="BX1080" s="205"/>
      <c r="BY1080" s="205"/>
      <c r="BZ1080" s="205"/>
      <c r="CA1080" s="205"/>
      <c r="CB1080" s="205"/>
      <c r="CC1080" s="198"/>
      <c r="CD1080" s="198"/>
      <c r="CE1080" s="198"/>
      <c r="CF1080" s="198"/>
      <c r="CG1080" s="198"/>
      <c r="CH1080" s="198"/>
      <c r="CI1080" s="198"/>
      <c r="CJ1080" s="198"/>
      <c r="CK1080" s="198"/>
      <c r="CL1080" s="198"/>
      <c r="CM1080" s="198"/>
      <c r="CN1080"/>
      <c r="CO1080"/>
      <c r="CP1080"/>
      <c r="CQ1080"/>
      <c r="CR1080"/>
      <c r="CS1080"/>
      <c r="CT1080"/>
      <c r="CU1080"/>
      <c r="CV1080" s="199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</row>
    <row r="1081" spans="1:200" s="197" customFormat="1" ht="18.75">
      <c r="A1081" s="9"/>
      <c r="B1081" s="201"/>
      <c r="C1081" s="201"/>
      <c r="D1081" s="203"/>
      <c r="E1081" s="203"/>
      <c r="F1081" s="203"/>
      <c r="G1081" s="203"/>
      <c r="H1081" s="203"/>
      <c r="I1081" s="203"/>
      <c r="J1081" s="203"/>
      <c r="K1081" s="203"/>
      <c r="L1081" s="203"/>
      <c r="M1081" s="203"/>
      <c r="N1081" s="203"/>
      <c r="O1081" s="203"/>
      <c r="P1081" s="203"/>
      <c r="Q1081" s="203"/>
      <c r="R1081" s="204"/>
      <c r="S1081" s="204"/>
      <c r="T1081" s="204"/>
      <c r="U1081" s="204"/>
      <c r="V1081" s="204"/>
      <c r="W1081" s="205"/>
      <c r="X1081" s="205"/>
      <c r="Y1081" s="205"/>
      <c r="Z1081" s="205"/>
      <c r="AA1081" s="205"/>
      <c r="AB1081" s="205"/>
      <c r="AC1081" s="205"/>
      <c r="AD1081" s="205"/>
      <c r="AE1081" s="205"/>
      <c r="AF1081" s="205"/>
      <c r="AG1081" s="205"/>
      <c r="AH1081" s="206"/>
      <c r="AI1081" s="206"/>
      <c r="AJ1081" s="205"/>
      <c r="AK1081" s="205"/>
      <c r="AL1081" s="205"/>
      <c r="AM1081" s="205"/>
      <c r="AN1081" s="205"/>
      <c r="AO1081" s="205"/>
      <c r="AP1081" s="205"/>
      <c r="AQ1081" s="205"/>
      <c r="AR1081" s="205"/>
      <c r="AS1081" s="205"/>
      <c r="AT1081" s="205"/>
      <c r="AU1081" s="205"/>
      <c r="AV1081" s="205"/>
      <c r="AW1081" s="205"/>
      <c r="AX1081" s="205"/>
      <c r="AY1081" s="205"/>
      <c r="AZ1081" s="205"/>
      <c r="BA1081" s="205"/>
      <c r="BB1081" s="205"/>
      <c r="BC1081" s="205"/>
      <c r="BD1081" s="205"/>
      <c r="BE1081" s="205"/>
      <c r="BF1081" s="205"/>
      <c r="BG1081" s="205"/>
      <c r="BH1081" s="205"/>
      <c r="BI1081" s="205"/>
      <c r="BJ1081" s="205"/>
      <c r="BK1081" s="205"/>
      <c r="BL1081" s="205"/>
      <c r="BM1081" s="205"/>
      <c r="BN1081" s="205"/>
      <c r="BO1081" s="205"/>
      <c r="BP1081" s="205"/>
      <c r="BQ1081" s="205"/>
      <c r="BR1081" s="205"/>
      <c r="BS1081" s="205"/>
      <c r="BT1081" s="205"/>
      <c r="BU1081" s="205"/>
      <c r="BV1081" s="205"/>
      <c r="BW1081" s="205"/>
      <c r="BX1081" s="205"/>
      <c r="BY1081" s="205"/>
      <c r="BZ1081" s="205"/>
      <c r="CA1081" s="205"/>
      <c r="CB1081" s="205"/>
      <c r="CC1081" s="198"/>
      <c r="CD1081" s="198"/>
      <c r="CE1081" s="198"/>
      <c r="CF1081" s="198"/>
      <c r="CG1081" s="198"/>
      <c r="CH1081" s="198"/>
      <c r="CI1081" s="198"/>
      <c r="CJ1081" s="198"/>
      <c r="CK1081" s="198"/>
      <c r="CL1081" s="198"/>
      <c r="CM1081" s="198"/>
      <c r="CN1081"/>
      <c r="CO1081"/>
      <c r="CP1081"/>
      <c r="CQ1081"/>
      <c r="CR1081"/>
      <c r="CS1081"/>
      <c r="CT1081"/>
      <c r="CU1081"/>
      <c r="CV1081" s="199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</row>
    <row r="1082" spans="1:200" s="197" customFormat="1" ht="18.75">
      <c r="A1082" s="9"/>
      <c r="B1082" s="201"/>
      <c r="C1082" s="201"/>
      <c r="D1082" s="203"/>
      <c r="E1082" s="203"/>
      <c r="F1082" s="203"/>
      <c r="G1082" s="203"/>
      <c r="H1082" s="203"/>
      <c r="I1082" s="203"/>
      <c r="J1082" s="203"/>
      <c r="K1082" s="203"/>
      <c r="L1082" s="203"/>
      <c r="M1082" s="203"/>
      <c r="N1082" s="203"/>
      <c r="O1082" s="203"/>
      <c r="P1082" s="203"/>
      <c r="Q1082" s="203"/>
      <c r="R1082" s="204"/>
      <c r="S1082" s="204"/>
      <c r="T1082" s="204"/>
      <c r="U1082" s="204"/>
      <c r="V1082" s="204"/>
      <c r="W1082" s="205"/>
      <c r="X1082" s="205"/>
      <c r="Y1082" s="205"/>
      <c r="Z1082" s="205"/>
      <c r="AA1082" s="205"/>
      <c r="AB1082" s="205"/>
      <c r="AC1082" s="205"/>
      <c r="AD1082" s="205"/>
      <c r="AE1082" s="205"/>
      <c r="AF1082" s="205"/>
      <c r="AG1082" s="205"/>
      <c r="AH1082" s="206"/>
      <c r="AI1082" s="206"/>
      <c r="AJ1082" s="205"/>
      <c r="AK1082" s="205"/>
      <c r="AL1082" s="205"/>
      <c r="AM1082" s="205"/>
      <c r="AN1082" s="205"/>
      <c r="AO1082" s="205"/>
      <c r="AP1082" s="205"/>
      <c r="AQ1082" s="205"/>
      <c r="AR1082" s="205"/>
      <c r="AS1082" s="205"/>
      <c r="AT1082" s="205"/>
      <c r="AU1082" s="205"/>
      <c r="AV1082" s="205"/>
      <c r="AW1082" s="205"/>
      <c r="AX1082" s="205"/>
      <c r="AY1082" s="205"/>
      <c r="AZ1082" s="205"/>
      <c r="BA1082" s="205"/>
      <c r="BB1082" s="205"/>
      <c r="BC1082" s="205"/>
      <c r="BD1082" s="205"/>
      <c r="BE1082" s="205"/>
      <c r="BF1082" s="205"/>
      <c r="BG1082" s="205"/>
      <c r="BH1082" s="205"/>
      <c r="BI1082" s="205"/>
      <c r="BJ1082" s="205"/>
      <c r="BK1082" s="205"/>
      <c r="BL1082" s="205"/>
      <c r="BM1082" s="205"/>
      <c r="BN1082" s="205"/>
      <c r="BO1082" s="205"/>
      <c r="BP1082" s="205"/>
      <c r="BQ1082" s="205"/>
      <c r="BR1082" s="205"/>
      <c r="BS1082" s="205"/>
      <c r="BT1082" s="205"/>
      <c r="BU1082" s="205"/>
      <c r="BV1082" s="205"/>
      <c r="BW1082" s="205"/>
      <c r="BX1082" s="205"/>
      <c r="BY1082" s="205"/>
      <c r="BZ1082" s="205"/>
      <c r="CA1082" s="205"/>
      <c r="CB1082" s="205"/>
      <c r="CC1082" s="198"/>
      <c r="CD1082" s="198"/>
      <c r="CE1082" s="198"/>
      <c r="CF1082" s="198"/>
      <c r="CG1082" s="198"/>
      <c r="CH1082" s="198"/>
      <c r="CI1082" s="198"/>
      <c r="CJ1082" s="198"/>
      <c r="CK1082" s="198"/>
      <c r="CL1082" s="198"/>
      <c r="CM1082" s="198"/>
      <c r="CN1082"/>
      <c r="CO1082"/>
      <c r="CP1082"/>
      <c r="CQ1082"/>
      <c r="CR1082"/>
      <c r="CS1082"/>
      <c r="CT1082"/>
      <c r="CU1082"/>
      <c r="CV1082" s="199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</row>
    <row r="1083" spans="1:200" s="197" customFormat="1" ht="18.75">
      <c r="A1083" s="9"/>
      <c r="B1083" s="201"/>
      <c r="C1083" s="201"/>
      <c r="D1083" s="203"/>
      <c r="E1083" s="203"/>
      <c r="F1083" s="203"/>
      <c r="G1083" s="203"/>
      <c r="H1083" s="203"/>
      <c r="I1083" s="203"/>
      <c r="J1083" s="203"/>
      <c r="K1083" s="203"/>
      <c r="L1083" s="203"/>
      <c r="M1083" s="203"/>
      <c r="N1083" s="203"/>
      <c r="O1083" s="203"/>
      <c r="P1083" s="203"/>
      <c r="Q1083" s="203"/>
      <c r="R1083" s="204"/>
      <c r="S1083" s="204"/>
      <c r="T1083" s="204"/>
      <c r="U1083" s="204"/>
      <c r="V1083" s="204"/>
      <c r="W1083" s="205"/>
      <c r="X1083" s="205"/>
      <c r="Y1083" s="205"/>
      <c r="Z1083" s="205"/>
      <c r="AA1083" s="205"/>
      <c r="AB1083" s="205"/>
      <c r="AC1083" s="205"/>
      <c r="AD1083" s="205"/>
      <c r="AE1083" s="205"/>
      <c r="AF1083" s="205"/>
      <c r="AG1083" s="205"/>
      <c r="AH1083" s="206"/>
      <c r="AI1083" s="206"/>
      <c r="AJ1083" s="205"/>
      <c r="AK1083" s="205"/>
      <c r="AL1083" s="205"/>
      <c r="AM1083" s="205"/>
      <c r="AN1083" s="205"/>
      <c r="AO1083" s="205"/>
      <c r="AP1083" s="205"/>
      <c r="AQ1083" s="205"/>
      <c r="AR1083" s="205"/>
      <c r="AS1083" s="205"/>
      <c r="AT1083" s="205"/>
      <c r="AU1083" s="205"/>
      <c r="AV1083" s="205"/>
      <c r="AW1083" s="205"/>
      <c r="AX1083" s="205"/>
      <c r="AY1083" s="205"/>
      <c r="AZ1083" s="205"/>
      <c r="BA1083" s="205"/>
      <c r="BB1083" s="205"/>
      <c r="BC1083" s="205"/>
      <c r="BD1083" s="205"/>
      <c r="BE1083" s="205"/>
      <c r="BF1083" s="205"/>
      <c r="BG1083" s="205"/>
      <c r="BH1083" s="205"/>
      <c r="BI1083" s="205"/>
      <c r="BJ1083" s="205"/>
      <c r="BK1083" s="205"/>
      <c r="BL1083" s="205"/>
      <c r="BM1083" s="205"/>
      <c r="BN1083" s="205"/>
      <c r="BO1083" s="205"/>
      <c r="BP1083" s="205"/>
      <c r="BQ1083" s="205"/>
      <c r="BR1083" s="205"/>
      <c r="BS1083" s="205"/>
      <c r="BT1083" s="205"/>
      <c r="BU1083" s="205"/>
      <c r="BV1083" s="205"/>
      <c r="BW1083" s="205"/>
      <c r="BX1083" s="205"/>
      <c r="BY1083" s="205"/>
      <c r="BZ1083" s="205"/>
      <c r="CA1083" s="205"/>
      <c r="CB1083" s="205"/>
      <c r="CC1083" s="198"/>
      <c r="CD1083" s="198"/>
      <c r="CE1083" s="198"/>
      <c r="CF1083" s="198"/>
      <c r="CG1083" s="198"/>
      <c r="CH1083" s="198"/>
      <c r="CI1083" s="198"/>
      <c r="CJ1083" s="198"/>
      <c r="CK1083" s="198"/>
      <c r="CL1083" s="198"/>
      <c r="CM1083" s="198"/>
      <c r="CN1083"/>
      <c r="CO1083"/>
      <c r="CP1083"/>
      <c r="CQ1083"/>
      <c r="CR1083"/>
      <c r="CS1083"/>
      <c r="CT1083"/>
      <c r="CU1083"/>
      <c r="CV1083" s="199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</row>
    <row r="1084" spans="1:200" s="197" customFormat="1" ht="18.75">
      <c r="A1084" s="9"/>
      <c r="B1084" s="201"/>
      <c r="C1084" s="201"/>
      <c r="D1084" s="203"/>
      <c r="E1084" s="203"/>
      <c r="F1084" s="203"/>
      <c r="G1084" s="203"/>
      <c r="H1084" s="203"/>
      <c r="I1084" s="203"/>
      <c r="J1084" s="203"/>
      <c r="K1084" s="203"/>
      <c r="L1084" s="203"/>
      <c r="M1084" s="203"/>
      <c r="N1084" s="203"/>
      <c r="O1084" s="203"/>
      <c r="P1084" s="203"/>
      <c r="Q1084" s="203"/>
      <c r="R1084" s="204"/>
      <c r="S1084" s="204"/>
      <c r="T1084" s="204"/>
      <c r="U1084" s="204"/>
      <c r="V1084" s="204"/>
      <c r="W1084" s="205"/>
      <c r="X1084" s="205"/>
      <c r="Y1084" s="205"/>
      <c r="Z1084" s="205"/>
      <c r="AA1084" s="205"/>
      <c r="AB1084" s="205"/>
      <c r="AC1084" s="205"/>
      <c r="AD1084" s="205"/>
      <c r="AE1084" s="205"/>
      <c r="AF1084" s="205"/>
      <c r="AG1084" s="205"/>
      <c r="AH1084" s="206"/>
      <c r="AI1084" s="206"/>
      <c r="AJ1084" s="205"/>
      <c r="AK1084" s="205"/>
      <c r="AL1084" s="205"/>
      <c r="AM1084" s="205"/>
      <c r="AN1084" s="205"/>
      <c r="AO1084" s="205"/>
      <c r="AP1084" s="205"/>
      <c r="AQ1084" s="205"/>
      <c r="AR1084" s="205"/>
      <c r="AS1084" s="205"/>
      <c r="AT1084" s="205"/>
      <c r="AU1084" s="205"/>
      <c r="AV1084" s="205"/>
      <c r="AW1084" s="205"/>
      <c r="AX1084" s="205"/>
      <c r="AY1084" s="205"/>
      <c r="AZ1084" s="205"/>
      <c r="BA1084" s="205"/>
      <c r="BB1084" s="205"/>
      <c r="BC1084" s="205"/>
      <c r="BD1084" s="205"/>
      <c r="BE1084" s="205"/>
      <c r="BF1084" s="205"/>
      <c r="BG1084" s="205"/>
      <c r="BH1084" s="205"/>
      <c r="BI1084" s="205"/>
      <c r="BJ1084" s="205"/>
      <c r="BK1084" s="205"/>
      <c r="BL1084" s="205"/>
      <c r="BM1084" s="205"/>
      <c r="BN1084" s="205"/>
      <c r="BO1084" s="205"/>
      <c r="BP1084" s="205"/>
      <c r="BQ1084" s="205"/>
      <c r="BR1084" s="205"/>
      <c r="BS1084" s="205"/>
      <c r="BT1084" s="205"/>
      <c r="BU1084" s="205"/>
      <c r="BV1084" s="205"/>
      <c r="BW1084" s="205"/>
      <c r="BX1084" s="205"/>
      <c r="BY1084" s="205"/>
      <c r="BZ1084" s="205"/>
      <c r="CA1084" s="205"/>
      <c r="CB1084" s="205"/>
      <c r="CC1084" s="198"/>
      <c r="CD1084" s="198"/>
      <c r="CE1084" s="198"/>
      <c r="CF1084" s="198"/>
      <c r="CG1084" s="198"/>
      <c r="CH1084" s="198"/>
      <c r="CI1084" s="198"/>
      <c r="CJ1084" s="198"/>
      <c r="CK1084" s="198"/>
      <c r="CL1084" s="198"/>
      <c r="CM1084" s="198"/>
      <c r="CN1084"/>
      <c r="CO1084"/>
      <c r="CP1084"/>
      <c r="CQ1084"/>
      <c r="CR1084"/>
      <c r="CS1084"/>
      <c r="CT1084"/>
      <c r="CU1084"/>
      <c r="CV1084" s="199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</row>
    <row r="1085" spans="1:200" s="197" customFormat="1" ht="18.75">
      <c r="A1085" s="9"/>
      <c r="B1085" s="201"/>
      <c r="C1085" s="201"/>
      <c r="D1085" s="203"/>
      <c r="E1085" s="203"/>
      <c r="F1085" s="203"/>
      <c r="G1085" s="203"/>
      <c r="H1085" s="203"/>
      <c r="I1085" s="203"/>
      <c r="J1085" s="203"/>
      <c r="K1085" s="203"/>
      <c r="L1085" s="203"/>
      <c r="M1085" s="203"/>
      <c r="N1085" s="203"/>
      <c r="O1085" s="203"/>
      <c r="P1085" s="203"/>
      <c r="Q1085" s="203"/>
      <c r="R1085" s="204"/>
      <c r="S1085" s="204"/>
      <c r="T1085" s="204"/>
      <c r="U1085" s="204"/>
      <c r="V1085" s="204"/>
      <c r="W1085" s="205"/>
      <c r="X1085" s="205"/>
      <c r="Y1085" s="205"/>
      <c r="Z1085" s="205"/>
      <c r="AA1085" s="205"/>
      <c r="AB1085" s="205"/>
      <c r="AC1085" s="205"/>
      <c r="AD1085" s="205"/>
      <c r="AE1085" s="205"/>
      <c r="AF1085" s="205"/>
      <c r="AG1085" s="205"/>
      <c r="AH1085" s="206"/>
      <c r="AI1085" s="206"/>
      <c r="AJ1085" s="205"/>
      <c r="AK1085" s="205"/>
      <c r="AL1085" s="205"/>
      <c r="AM1085" s="205"/>
      <c r="AN1085" s="205"/>
      <c r="AO1085" s="205"/>
      <c r="AP1085" s="205"/>
      <c r="AQ1085" s="205"/>
      <c r="AR1085" s="205"/>
      <c r="AS1085" s="205"/>
      <c r="AT1085" s="205"/>
      <c r="AU1085" s="205"/>
      <c r="AV1085" s="205"/>
      <c r="AW1085" s="205"/>
      <c r="AX1085" s="205"/>
      <c r="AY1085" s="205"/>
      <c r="AZ1085" s="205"/>
      <c r="BA1085" s="205"/>
      <c r="BB1085" s="205"/>
      <c r="BC1085" s="205"/>
      <c r="BD1085" s="205"/>
      <c r="BE1085" s="205"/>
      <c r="BF1085" s="205"/>
      <c r="BG1085" s="205"/>
      <c r="BH1085" s="205"/>
      <c r="BI1085" s="205"/>
      <c r="BJ1085" s="205"/>
      <c r="BK1085" s="205"/>
      <c r="BL1085" s="205"/>
      <c r="BM1085" s="205"/>
      <c r="BN1085" s="205"/>
      <c r="BO1085" s="205"/>
      <c r="BP1085" s="205"/>
      <c r="BQ1085" s="205"/>
      <c r="BR1085" s="205"/>
      <c r="BS1085" s="205"/>
      <c r="BT1085" s="205"/>
      <c r="BU1085" s="205"/>
      <c r="BV1085" s="205"/>
      <c r="BW1085" s="205"/>
      <c r="BX1085" s="205"/>
      <c r="BY1085" s="205"/>
      <c r="BZ1085" s="205"/>
      <c r="CA1085" s="205"/>
      <c r="CB1085" s="205"/>
      <c r="CC1085" s="198"/>
      <c r="CD1085" s="198"/>
      <c r="CE1085" s="198"/>
      <c r="CF1085" s="198"/>
      <c r="CG1085" s="198"/>
      <c r="CH1085" s="198"/>
      <c r="CI1085" s="198"/>
      <c r="CJ1085" s="198"/>
      <c r="CK1085" s="198"/>
      <c r="CL1085" s="198"/>
      <c r="CM1085" s="198"/>
      <c r="CN1085"/>
      <c r="CO1085"/>
      <c r="CP1085"/>
      <c r="CQ1085"/>
      <c r="CR1085"/>
      <c r="CS1085"/>
      <c r="CT1085"/>
      <c r="CU1085"/>
      <c r="CV1085" s="199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</row>
    <row r="1086" spans="1:200" s="197" customFormat="1" ht="18.75">
      <c r="A1086" s="9"/>
      <c r="B1086" s="201"/>
      <c r="C1086" s="201"/>
      <c r="D1086" s="203"/>
      <c r="E1086" s="203"/>
      <c r="F1086" s="203"/>
      <c r="G1086" s="203"/>
      <c r="H1086" s="203"/>
      <c r="I1086" s="203"/>
      <c r="J1086" s="203"/>
      <c r="K1086" s="203"/>
      <c r="L1086" s="203"/>
      <c r="M1086" s="203"/>
      <c r="N1086" s="203"/>
      <c r="O1086" s="203"/>
      <c r="P1086" s="203"/>
      <c r="Q1086" s="203"/>
      <c r="R1086" s="204"/>
      <c r="S1086" s="204"/>
      <c r="T1086" s="204"/>
      <c r="U1086" s="204"/>
      <c r="V1086" s="204"/>
      <c r="W1086" s="205"/>
      <c r="X1086" s="205"/>
      <c r="Y1086" s="205"/>
      <c r="Z1086" s="205"/>
      <c r="AA1086" s="205"/>
      <c r="AB1086" s="205"/>
      <c r="AC1086" s="205"/>
      <c r="AD1086" s="205"/>
      <c r="AE1086" s="205"/>
      <c r="AF1086" s="205"/>
      <c r="AG1086" s="205"/>
      <c r="AH1086" s="206"/>
      <c r="AI1086" s="206"/>
      <c r="AJ1086" s="205"/>
      <c r="AK1086" s="205"/>
      <c r="AL1086" s="205"/>
      <c r="AM1086" s="205"/>
      <c r="AN1086" s="205"/>
      <c r="AO1086" s="205"/>
      <c r="AP1086" s="205"/>
      <c r="AQ1086" s="205"/>
      <c r="AR1086" s="205"/>
      <c r="AS1086" s="205"/>
      <c r="AT1086" s="205"/>
      <c r="AU1086" s="205"/>
      <c r="AV1086" s="205"/>
      <c r="AW1086" s="205"/>
      <c r="AX1086" s="205"/>
      <c r="AY1086" s="205"/>
      <c r="AZ1086" s="205"/>
      <c r="BA1086" s="205"/>
      <c r="BB1086" s="205"/>
      <c r="BC1086" s="205"/>
      <c r="BD1086" s="205"/>
      <c r="BE1086" s="205"/>
      <c r="BF1086" s="205"/>
      <c r="BG1086" s="205"/>
      <c r="BH1086" s="205"/>
      <c r="BI1086" s="205"/>
      <c r="BJ1086" s="205"/>
      <c r="BK1086" s="205"/>
      <c r="BL1086" s="205"/>
      <c r="BM1086" s="205"/>
      <c r="BN1086" s="205"/>
      <c r="BO1086" s="205"/>
      <c r="BP1086" s="205"/>
      <c r="BQ1086" s="205"/>
      <c r="BR1086" s="205"/>
      <c r="BS1086" s="205"/>
      <c r="BT1086" s="205"/>
      <c r="BU1086" s="205"/>
      <c r="BV1086" s="205"/>
      <c r="BW1086" s="205"/>
      <c r="BX1086" s="205"/>
      <c r="BY1086" s="205"/>
      <c r="BZ1086" s="205"/>
      <c r="CA1086" s="205"/>
      <c r="CB1086" s="205"/>
      <c r="CC1086" s="198"/>
      <c r="CD1086" s="198"/>
      <c r="CE1086" s="198"/>
      <c r="CF1086" s="198"/>
      <c r="CG1086" s="198"/>
      <c r="CH1086" s="198"/>
      <c r="CI1086" s="198"/>
      <c r="CJ1086" s="198"/>
      <c r="CK1086" s="198"/>
      <c r="CL1086" s="198"/>
      <c r="CM1086" s="198"/>
      <c r="CN1086"/>
      <c r="CO1086"/>
      <c r="CP1086"/>
      <c r="CQ1086"/>
      <c r="CR1086"/>
      <c r="CS1086"/>
      <c r="CT1086"/>
      <c r="CU1086"/>
      <c r="CV1086" s="199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</row>
    <row r="1087" spans="1:200" s="197" customFormat="1" ht="18.75">
      <c r="A1087" s="9"/>
      <c r="B1087" s="201"/>
      <c r="C1087" s="201"/>
      <c r="D1087" s="203"/>
      <c r="E1087" s="203"/>
      <c r="F1087" s="203"/>
      <c r="G1087" s="203"/>
      <c r="H1087" s="203"/>
      <c r="I1087" s="203"/>
      <c r="J1087" s="203"/>
      <c r="K1087" s="203"/>
      <c r="L1087" s="203"/>
      <c r="M1087" s="203"/>
      <c r="N1087" s="203"/>
      <c r="O1087" s="203"/>
      <c r="P1087" s="203"/>
      <c r="Q1087" s="203"/>
      <c r="R1087" s="204"/>
      <c r="S1087" s="204"/>
      <c r="T1087" s="204"/>
      <c r="U1087" s="204"/>
      <c r="V1087" s="204"/>
      <c r="W1087" s="205"/>
      <c r="X1087" s="205"/>
      <c r="Y1087" s="205"/>
      <c r="Z1087" s="205"/>
      <c r="AA1087" s="205"/>
      <c r="AB1087" s="205"/>
      <c r="AC1087" s="205"/>
      <c r="AD1087" s="205"/>
      <c r="AE1087" s="205"/>
      <c r="AF1087" s="205"/>
      <c r="AG1087" s="205"/>
      <c r="AH1087" s="206"/>
      <c r="AI1087" s="206"/>
      <c r="AJ1087" s="205"/>
      <c r="AK1087" s="205"/>
      <c r="AL1087" s="205"/>
      <c r="AM1087" s="205"/>
      <c r="AN1087" s="205"/>
      <c r="AO1087" s="205"/>
      <c r="AP1087" s="205"/>
      <c r="AQ1087" s="205"/>
      <c r="AR1087" s="205"/>
      <c r="AS1087" s="205"/>
      <c r="AT1087" s="205"/>
      <c r="AU1087" s="205"/>
      <c r="AV1087" s="205"/>
      <c r="AW1087" s="205"/>
      <c r="AX1087" s="205"/>
      <c r="AY1087" s="205"/>
      <c r="AZ1087" s="205"/>
      <c r="BA1087" s="205"/>
      <c r="BB1087" s="205"/>
      <c r="BC1087" s="205"/>
      <c r="BD1087" s="205"/>
      <c r="BE1087" s="205"/>
      <c r="BF1087" s="205"/>
      <c r="BG1087" s="205"/>
      <c r="BH1087" s="205"/>
      <c r="BI1087" s="205"/>
      <c r="BJ1087" s="205"/>
      <c r="BK1087" s="205"/>
      <c r="BL1087" s="205"/>
      <c r="BM1087" s="205"/>
      <c r="BN1087" s="205"/>
      <c r="BO1087" s="205"/>
      <c r="BP1087" s="205"/>
      <c r="BQ1087" s="205"/>
      <c r="BR1087" s="205"/>
      <c r="BS1087" s="205"/>
      <c r="BT1087" s="205"/>
      <c r="BU1087" s="205"/>
      <c r="BV1087" s="205"/>
      <c r="BW1087" s="205"/>
      <c r="BX1087" s="205"/>
      <c r="BY1087" s="205"/>
      <c r="BZ1087" s="205"/>
      <c r="CA1087" s="205"/>
      <c r="CB1087" s="205"/>
      <c r="CC1087" s="198"/>
      <c r="CD1087" s="198"/>
      <c r="CE1087" s="198"/>
      <c r="CF1087" s="198"/>
      <c r="CG1087" s="198"/>
      <c r="CH1087" s="198"/>
      <c r="CI1087" s="198"/>
      <c r="CJ1087" s="198"/>
      <c r="CK1087" s="198"/>
      <c r="CL1087" s="198"/>
      <c r="CM1087" s="198"/>
      <c r="CN1087"/>
      <c r="CO1087"/>
      <c r="CP1087"/>
      <c r="CQ1087"/>
      <c r="CR1087"/>
      <c r="CS1087"/>
      <c r="CT1087"/>
      <c r="CU1087"/>
      <c r="CV1087" s="199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</row>
    <row r="1088" spans="1:200" s="197" customFormat="1" ht="18.75">
      <c r="A1088" s="9"/>
      <c r="B1088" s="201"/>
      <c r="C1088" s="201"/>
      <c r="D1088" s="203"/>
      <c r="E1088" s="203"/>
      <c r="F1088" s="203"/>
      <c r="G1088" s="203"/>
      <c r="H1088" s="203"/>
      <c r="I1088" s="203"/>
      <c r="J1088" s="203"/>
      <c r="K1088" s="203"/>
      <c r="L1088" s="203"/>
      <c r="M1088" s="203"/>
      <c r="N1088" s="203"/>
      <c r="O1088" s="203"/>
      <c r="P1088" s="203"/>
      <c r="Q1088" s="203"/>
      <c r="R1088" s="204"/>
      <c r="S1088" s="204"/>
      <c r="T1088" s="204"/>
      <c r="U1088" s="204"/>
      <c r="V1088" s="204"/>
      <c r="W1088" s="205"/>
      <c r="X1088" s="205"/>
      <c r="Y1088" s="205"/>
      <c r="Z1088" s="205"/>
      <c r="AA1088" s="205"/>
      <c r="AB1088" s="205"/>
      <c r="AC1088" s="205"/>
      <c r="AD1088" s="205"/>
      <c r="AE1088" s="205"/>
      <c r="AF1088" s="205"/>
      <c r="AG1088" s="205"/>
      <c r="AH1088" s="206"/>
      <c r="AI1088" s="206"/>
      <c r="AJ1088" s="205"/>
      <c r="AK1088" s="205"/>
      <c r="AL1088" s="205"/>
      <c r="AM1088" s="205"/>
      <c r="AN1088" s="205"/>
      <c r="AO1088" s="205"/>
      <c r="AP1088" s="205"/>
      <c r="AQ1088" s="205"/>
      <c r="AR1088" s="205"/>
      <c r="AS1088" s="205"/>
      <c r="AT1088" s="205"/>
      <c r="AU1088" s="205"/>
      <c r="AV1088" s="205"/>
      <c r="AW1088" s="205"/>
      <c r="AX1088" s="205"/>
      <c r="AY1088" s="205"/>
      <c r="AZ1088" s="205"/>
      <c r="BA1088" s="205"/>
      <c r="BB1088" s="205"/>
      <c r="BC1088" s="205"/>
      <c r="BD1088" s="205"/>
      <c r="BE1088" s="205"/>
      <c r="BF1088" s="205"/>
      <c r="BG1088" s="205"/>
      <c r="BH1088" s="205"/>
      <c r="BI1088" s="205"/>
      <c r="BJ1088" s="205"/>
      <c r="BK1088" s="205"/>
      <c r="BL1088" s="205"/>
      <c r="BM1088" s="205"/>
      <c r="BN1088" s="205"/>
      <c r="BO1088" s="205"/>
      <c r="BP1088" s="205"/>
      <c r="BQ1088" s="205"/>
      <c r="BR1088" s="205"/>
      <c r="BS1088" s="205"/>
      <c r="BT1088" s="205"/>
      <c r="BU1088" s="205"/>
      <c r="BV1088" s="205"/>
      <c r="BW1088" s="205"/>
      <c r="BX1088" s="205"/>
      <c r="BY1088" s="205"/>
      <c r="BZ1088" s="205"/>
      <c r="CA1088" s="205"/>
      <c r="CB1088" s="205"/>
      <c r="CC1088" s="198"/>
      <c r="CD1088" s="198"/>
      <c r="CE1088" s="198"/>
      <c r="CF1088" s="198"/>
      <c r="CG1088" s="198"/>
      <c r="CH1088" s="198"/>
      <c r="CI1088" s="198"/>
      <c r="CJ1088" s="198"/>
      <c r="CK1088" s="198"/>
      <c r="CL1088" s="198"/>
      <c r="CM1088" s="198"/>
      <c r="CN1088"/>
      <c r="CO1088"/>
      <c r="CP1088"/>
      <c r="CQ1088"/>
      <c r="CR1088"/>
      <c r="CS1088"/>
      <c r="CT1088"/>
      <c r="CU1088"/>
      <c r="CV1088" s="199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</row>
    <row r="1089" spans="1:200" s="197" customFormat="1" ht="18.75">
      <c r="A1089" s="9"/>
      <c r="B1089" s="201"/>
      <c r="C1089" s="201"/>
      <c r="D1089" s="203"/>
      <c r="E1089" s="203"/>
      <c r="F1089" s="203"/>
      <c r="G1089" s="203"/>
      <c r="H1089" s="203"/>
      <c r="I1089" s="203"/>
      <c r="J1089" s="203"/>
      <c r="K1089" s="203"/>
      <c r="L1089" s="203"/>
      <c r="M1089" s="203"/>
      <c r="N1089" s="203"/>
      <c r="O1089" s="203"/>
      <c r="P1089" s="203"/>
      <c r="Q1089" s="203"/>
      <c r="R1089" s="204"/>
      <c r="S1089" s="204"/>
      <c r="T1089" s="204"/>
      <c r="U1089" s="204"/>
      <c r="V1089" s="204"/>
      <c r="W1089" s="205"/>
      <c r="X1089" s="205"/>
      <c r="Y1089" s="205"/>
      <c r="Z1089" s="205"/>
      <c r="AA1089" s="205"/>
      <c r="AB1089" s="205"/>
      <c r="AC1089" s="205"/>
      <c r="AD1089" s="205"/>
      <c r="AE1089" s="205"/>
      <c r="AF1089" s="205"/>
      <c r="AG1089" s="205"/>
      <c r="AH1089" s="206"/>
      <c r="AI1089" s="206"/>
      <c r="AJ1089" s="205"/>
      <c r="AK1089" s="205"/>
      <c r="AL1089" s="205"/>
      <c r="AM1089" s="205"/>
      <c r="AN1089" s="205"/>
      <c r="AO1089" s="205"/>
      <c r="AP1089" s="205"/>
      <c r="AQ1089" s="205"/>
      <c r="AR1089" s="205"/>
      <c r="AS1089" s="205"/>
      <c r="AT1089" s="205"/>
      <c r="AU1089" s="205"/>
      <c r="AV1089" s="205"/>
      <c r="AW1089" s="205"/>
      <c r="AX1089" s="205"/>
      <c r="AY1089" s="205"/>
      <c r="AZ1089" s="205"/>
      <c r="BA1089" s="205"/>
      <c r="BB1089" s="205"/>
      <c r="BC1089" s="205"/>
      <c r="BD1089" s="205"/>
      <c r="BE1089" s="205"/>
      <c r="BF1089" s="205"/>
      <c r="BG1089" s="205"/>
      <c r="BH1089" s="205"/>
      <c r="BI1089" s="205"/>
      <c r="BJ1089" s="205"/>
      <c r="BK1089" s="205"/>
      <c r="BL1089" s="205"/>
      <c r="BM1089" s="205"/>
      <c r="BN1089" s="205"/>
      <c r="BO1089" s="205"/>
      <c r="BP1089" s="205"/>
      <c r="BQ1089" s="205"/>
      <c r="BR1089" s="205"/>
      <c r="BS1089" s="205"/>
      <c r="BT1089" s="205"/>
      <c r="BU1089" s="205"/>
      <c r="BV1089" s="205"/>
      <c r="BW1089" s="205"/>
      <c r="BX1089" s="205"/>
      <c r="BY1089" s="205"/>
      <c r="BZ1089" s="205"/>
      <c r="CA1089" s="205"/>
      <c r="CB1089" s="205"/>
      <c r="CC1089" s="198"/>
      <c r="CD1089" s="198"/>
      <c r="CE1089" s="198"/>
      <c r="CF1089" s="198"/>
      <c r="CG1089" s="198"/>
      <c r="CH1089" s="198"/>
      <c r="CI1089" s="198"/>
      <c r="CJ1089" s="198"/>
      <c r="CK1089" s="198"/>
      <c r="CL1089" s="198"/>
      <c r="CM1089" s="198"/>
      <c r="CN1089"/>
      <c r="CO1089"/>
      <c r="CP1089"/>
      <c r="CQ1089"/>
      <c r="CR1089"/>
      <c r="CS1089"/>
      <c r="CT1089"/>
      <c r="CU1089"/>
      <c r="CV1089" s="19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</row>
    <row r="1090" spans="1:200" s="197" customFormat="1" ht="18.75">
      <c r="A1090" s="9"/>
      <c r="B1090" s="201"/>
      <c r="C1090" s="201"/>
      <c r="D1090" s="203"/>
      <c r="E1090" s="203"/>
      <c r="F1090" s="203"/>
      <c r="G1090" s="203"/>
      <c r="H1090" s="203"/>
      <c r="I1090" s="203"/>
      <c r="J1090" s="203"/>
      <c r="K1090" s="203"/>
      <c r="L1090" s="203"/>
      <c r="M1090" s="203"/>
      <c r="N1090" s="203"/>
      <c r="O1090" s="203"/>
      <c r="P1090" s="203"/>
      <c r="Q1090" s="203"/>
      <c r="R1090" s="204"/>
      <c r="S1090" s="204"/>
      <c r="T1090" s="204"/>
      <c r="U1090" s="204"/>
      <c r="V1090" s="204"/>
      <c r="W1090" s="205"/>
      <c r="X1090" s="205"/>
      <c r="Y1090" s="205"/>
      <c r="Z1090" s="205"/>
      <c r="AA1090" s="205"/>
      <c r="AB1090" s="205"/>
      <c r="AC1090" s="205"/>
      <c r="AD1090" s="205"/>
      <c r="AE1090" s="205"/>
      <c r="AF1090" s="205"/>
      <c r="AG1090" s="205"/>
      <c r="AH1090" s="206"/>
      <c r="AI1090" s="206"/>
      <c r="AJ1090" s="205"/>
      <c r="AK1090" s="205"/>
      <c r="AL1090" s="205"/>
      <c r="AM1090" s="205"/>
      <c r="AN1090" s="205"/>
      <c r="AO1090" s="205"/>
      <c r="AP1090" s="205"/>
      <c r="AQ1090" s="205"/>
      <c r="AR1090" s="205"/>
      <c r="AS1090" s="205"/>
      <c r="AT1090" s="205"/>
      <c r="AU1090" s="205"/>
      <c r="AV1090" s="205"/>
      <c r="AW1090" s="205"/>
      <c r="AX1090" s="205"/>
      <c r="AY1090" s="205"/>
      <c r="AZ1090" s="205"/>
      <c r="BA1090" s="205"/>
      <c r="BB1090" s="205"/>
      <c r="BC1090" s="205"/>
      <c r="BD1090" s="205"/>
      <c r="BE1090" s="205"/>
      <c r="BF1090" s="205"/>
      <c r="BG1090" s="205"/>
      <c r="BH1090" s="205"/>
      <c r="BI1090" s="205"/>
      <c r="BJ1090" s="205"/>
      <c r="BK1090" s="205"/>
      <c r="BL1090" s="205"/>
      <c r="BM1090" s="205"/>
      <c r="BN1090" s="205"/>
      <c r="BO1090" s="205"/>
      <c r="BP1090" s="205"/>
      <c r="BQ1090" s="205"/>
      <c r="BR1090" s="205"/>
      <c r="BS1090" s="205"/>
      <c r="BT1090" s="205"/>
      <c r="BU1090" s="205"/>
      <c r="BV1090" s="205"/>
      <c r="BW1090" s="205"/>
      <c r="BX1090" s="205"/>
      <c r="BY1090" s="205"/>
      <c r="BZ1090" s="205"/>
      <c r="CA1090" s="205"/>
      <c r="CB1090" s="205"/>
      <c r="CC1090" s="198"/>
      <c r="CD1090" s="198"/>
      <c r="CE1090" s="198"/>
      <c r="CF1090" s="198"/>
      <c r="CG1090" s="198"/>
      <c r="CH1090" s="198"/>
      <c r="CI1090" s="198"/>
      <c r="CJ1090" s="198"/>
      <c r="CK1090" s="198"/>
      <c r="CL1090" s="198"/>
      <c r="CM1090" s="198"/>
      <c r="CN1090"/>
      <c r="CO1090"/>
      <c r="CP1090"/>
      <c r="CQ1090"/>
      <c r="CR1090"/>
      <c r="CS1090"/>
      <c r="CT1090"/>
      <c r="CU1090"/>
      <c r="CV1090" s="199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</row>
    <row r="1091" spans="1:200" s="197" customFormat="1" ht="18.75">
      <c r="A1091" s="9"/>
      <c r="B1091" s="201"/>
      <c r="C1091" s="201"/>
      <c r="D1091" s="203"/>
      <c r="E1091" s="203"/>
      <c r="F1091" s="203"/>
      <c r="G1091" s="203"/>
      <c r="H1091" s="203"/>
      <c r="I1091" s="203"/>
      <c r="J1091" s="203"/>
      <c r="K1091" s="203"/>
      <c r="L1091" s="203"/>
      <c r="M1091" s="203"/>
      <c r="N1091" s="203"/>
      <c r="O1091" s="203"/>
      <c r="P1091" s="203"/>
      <c r="Q1091" s="203"/>
      <c r="R1091" s="204"/>
      <c r="S1091" s="204"/>
      <c r="T1091" s="204"/>
      <c r="U1091" s="204"/>
      <c r="V1091" s="204"/>
      <c r="W1091" s="205"/>
      <c r="X1091" s="205"/>
      <c r="Y1091" s="205"/>
      <c r="Z1091" s="205"/>
      <c r="AA1091" s="205"/>
      <c r="AB1091" s="205"/>
      <c r="AC1091" s="205"/>
      <c r="AD1091" s="205"/>
      <c r="AE1091" s="205"/>
      <c r="AF1091" s="205"/>
      <c r="AG1091" s="205"/>
      <c r="AH1091" s="206"/>
      <c r="AI1091" s="206"/>
      <c r="AJ1091" s="205"/>
      <c r="AK1091" s="205"/>
      <c r="AL1091" s="205"/>
      <c r="AM1091" s="205"/>
      <c r="AN1091" s="205"/>
      <c r="AO1091" s="205"/>
      <c r="AP1091" s="205"/>
      <c r="AQ1091" s="205"/>
      <c r="AR1091" s="205"/>
      <c r="AS1091" s="205"/>
      <c r="AT1091" s="205"/>
      <c r="AU1091" s="205"/>
      <c r="AV1091" s="205"/>
      <c r="AW1091" s="205"/>
      <c r="AX1091" s="205"/>
      <c r="AY1091" s="205"/>
      <c r="AZ1091" s="205"/>
      <c r="BA1091" s="205"/>
      <c r="BB1091" s="205"/>
      <c r="BC1091" s="205"/>
      <c r="BD1091" s="205"/>
      <c r="BE1091" s="205"/>
      <c r="BF1091" s="205"/>
      <c r="BG1091" s="205"/>
      <c r="BH1091" s="205"/>
      <c r="BI1091" s="205"/>
      <c r="BJ1091" s="205"/>
      <c r="BK1091" s="205"/>
      <c r="BL1091" s="205"/>
      <c r="BM1091" s="205"/>
      <c r="BN1091" s="205"/>
      <c r="BO1091" s="205"/>
      <c r="BP1091" s="205"/>
      <c r="BQ1091" s="205"/>
      <c r="BR1091" s="205"/>
      <c r="BS1091" s="205"/>
      <c r="BT1091" s="205"/>
      <c r="BU1091" s="205"/>
      <c r="BV1091" s="205"/>
      <c r="BW1091" s="205"/>
      <c r="BX1091" s="205"/>
      <c r="BY1091" s="205"/>
      <c r="BZ1091" s="205"/>
      <c r="CA1091" s="205"/>
      <c r="CB1091" s="205"/>
      <c r="CC1091" s="198"/>
      <c r="CD1091" s="198"/>
      <c r="CE1091" s="198"/>
      <c r="CF1091" s="198"/>
      <c r="CG1091" s="198"/>
      <c r="CH1091" s="198"/>
      <c r="CI1091" s="198"/>
      <c r="CJ1091" s="198"/>
      <c r="CK1091" s="198"/>
      <c r="CL1091" s="198"/>
      <c r="CM1091" s="198"/>
      <c r="CN1091"/>
      <c r="CO1091"/>
      <c r="CP1091"/>
      <c r="CQ1091"/>
      <c r="CR1091"/>
      <c r="CS1091"/>
      <c r="CT1091"/>
      <c r="CU1091"/>
      <c r="CV1091" s="199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</row>
    <row r="1092" spans="1:200" s="197" customFormat="1" ht="18.75">
      <c r="A1092" s="9"/>
      <c r="B1092" s="201"/>
      <c r="C1092" s="201"/>
      <c r="D1092" s="203"/>
      <c r="E1092" s="203"/>
      <c r="F1092" s="203"/>
      <c r="G1092" s="203"/>
      <c r="H1092" s="203"/>
      <c r="I1092" s="203"/>
      <c r="J1092" s="203"/>
      <c r="K1092" s="203"/>
      <c r="L1092" s="203"/>
      <c r="M1092" s="203"/>
      <c r="N1092" s="203"/>
      <c r="O1092" s="203"/>
      <c r="P1092" s="203"/>
      <c r="Q1092" s="203"/>
      <c r="R1092" s="204"/>
      <c r="S1092" s="204"/>
      <c r="T1092" s="204"/>
      <c r="U1092" s="204"/>
      <c r="V1092" s="204"/>
      <c r="W1092" s="205"/>
      <c r="X1092" s="205"/>
      <c r="Y1092" s="205"/>
      <c r="Z1092" s="205"/>
      <c r="AA1092" s="205"/>
      <c r="AB1092" s="205"/>
      <c r="AC1092" s="205"/>
      <c r="AD1092" s="205"/>
      <c r="AE1092" s="205"/>
      <c r="AF1092" s="205"/>
      <c r="AG1092" s="205"/>
      <c r="AH1092" s="206"/>
      <c r="AI1092" s="206"/>
      <c r="AJ1092" s="205"/>
      <c r="AK1092" s="205"/>
      <c r="AL1092" s="205"/>
      <c r="AM1092" s="205"/>
      <c r="AN1092" s="205"/>
      <c r="AO1092" s="205"/>
      <c r="AP1092" s="205"/>
      <c r="AQ1092" s="205"/>
      <c r="AR1092" s="205"/>
      <c r="AS1092" s="205"/>
      <c r="AT1092" s="205"/>
      <c r="AU1092" s="205"/>
      <c r="AV1092" s="205"/>
      <c r="AW1092" s="205"/>
      <c r="AX1092" s="205"/>
      <c r="AY1092" s="205"/>
      <c r="AZ1092" s="205"/>
      <c r="BA1092" s="205"/>
      <c r="BB1092" s="205"/>
      <c r="BC1092" s="205"/>
      <c r="BD1092" s="205"/>
      <c r="BE1092" s="205"/>
      <c r="BF1092" s="205"/>
      <c r="BG1092" s="205"/>
      <c r="BH1092" s="205"/>
      <c r="BI1092" s="205"/>
      <c r="BJ1092" s="205"/>
      <c r="BK1092" s="205"/>
      <c r="BL1092" s="205"/>
      <c r="BM1092" s="205"/>
      <c r="BN1092" s="205"/>
      <c r="BO1092" s="205"/>
      <c r="BP1092" s="205"/>
      <c r="BQ1092" s="205"/>
      <c r="BR1092" s="205"/>
      <c r="BS1092" s="205"/>
      <c r="BT1092" s="205"/>
      <c r="BU1092" s="205"/>
      <c r="BV1092" s="205"/>
      <c r="BW1092" s="205"/>
      <c r="BX1092" s="205"/>
      <c r="BY1092" s="205"/>
      <c r="BZ1092" s="205"/>
      <c r="CA1092" s="205"/>
      <c r="CB1092" s="205"/>
      <c r="CC1092" s="198"/>
      <c r="CD1092" s="198"/>
      <c r="CE1092" s="198"/>
      <c r="CF1092" s="198"/>
      <c r="CG1092" s="198"/>
      <c r="CH1092" s="198"/>
      <c r="CI1092" s="198"/>
      <c r="CJ1092" s="198"/>
      <c r="CK1092" s="198"/>
      <c r="CL1092" s="198"/>
      <c r="CM1092" s="198"/>
      <c r="CN1092"/>
      <c r="CO1092"/>
      <c r="CP1092"/>
      <c r="CQ1092"/>
      <c r="CR1092"/>
      <c r="CS1092"/>
      <c r="CT1092"/>
      <c r="CU1092"/>
      <c r="CV1092" s="199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</row>
    <row r="1093" spans="1:200" s="197" customFormat="1" ht="18.75">
      <c r="A1093" s="9"/>
      <c r="B1093" s="201"/>
      <c r="C1093" s="201"/>
      <c r="D1093" s="203"/>
      <c r="E1093" s="203"/>
      <c r="F1093" s="203"/>
      <c r="G1093" s="203"/>
      <c r="H1093" s="203"/>
      <c r="I1093" s="203"/>
      <c r="J1093" s="203"/>
      <c r="K1093" s="203"/>
      <c r="L1093" s="203"/>
      <c r="M1093" s="203"/>
      <c r="N1093" s="203"/>
      <c r="O1093" s="203"/>
      <c r="P1093" s="203"/>
      <c r="Q1093" s="203"/>
      <c r="R1093" s="204"/>
      <c r="S1093" s="204"/>
      <c r="T1093" s="204"/>
      <c r="U1093" s="204"/>
      <c r="V1093" s="204"/>
      <c r="W1093" s="205"/>
      <c r="X1093" s="205"/>
      <c r="Y1093" s="205"/>
      <c r="Z1093" s="205"/>
      <c r="AA1093" s="205"/>
      <c r="AB1093" s="205"/>
      <c r="AC1093" s="205"/>
      <c r="AD1093" s="205"/>
      <c r="AE1093" s="205"/>
      <c r="AF1093" s="205"/>
      <c r="AG1093" s="205"/>
      <c r="AH1093" s="206"/>
      <c r="AI1093" s="206"/>
      <c r="AJ1093" s="205"/>
      <c r="AK1093" s="205"/>
      <c r="AL1093" s="205"/>
      <c r="AM1093" s="205"/>
      <c r="AN1093" s="205"/>
      <c r="AO1093" s="205"/>
      <c r="AP1093" s="205"/>
      <c r="AQ1093" s="205"/>
      <c r="AR1093" s="205"/>
      <c r="AS1093" s="205"/>
      <c r="AT1093" s="205"/>
      <c r="AU1093" s="205"/>
      <c r="AV1093" s="205"/>
      <c r="AW1093" s="205"/>
      <c r="AX1093" s="205"/>
      <c r="AY1093" s="205"/>
      <c r="AZ1093" s="205"/>
      <c r="BA1093" s="205"/>
      <c r="BB1093" s="205"/>
      <c r="BC1093" s="205"/>
      <c r="BD1093" s="205"/>
      <c r="BE1093" s="205"/>
      <c r="BF1093" s="205"/>
      <c r="BG1093" s="205"/>
      <c r="BH1093" s="205"/>
      <c r="BI1093" s="205"/>
      <c r="BJ1093" s="205"/>
      <c r="BK1093" s="205"/>
      <c r="BL1093" s="205"/>
      <c r="BM1093" s="205"/>
      <c r="BN1093" s="205"/>
      <c r="BO1093" s="205"/>
      <c r="BP1093" s="205"/>
      <c r="BQ1093" s="205"/>
      <c r="BR1093" s="205"/>
      <c r="BS1093" s="205"/>
      <c r="BT1093" s="205"/>
      <c r="BU1093" s="205"/>
      <c r="BV1093" s="205"/>
      <c r="BW1093" s="205"/>
      <c r="BX1093" s="205"/>
      <c r="BY1093" s="205"/>
      <c r="BZ1093" s="205"/>
      <c r="CA1093" s="205"/>
      <c r="CB1093" s="205"/>
      <c r="CC1093" s="198"/>
      <c r="CD1093" s="198"/>
      <c r="CE1093" s="198"/>
      <c r="CF1093" s="198"/>
      <c r="CG1093" s="198"/>
      <c r="CH1093" s="198"/>
      <c r="CI1093" s="198"/>
      <c r="CJ1093" s="198"/>
      <c r="CK1093" s="198"/>
      <c r="CL1093" s="198"/>
      <c r="CM1093" s="198"/>
      <c r="CN1093"/>
      <c r="CO1093"/>
      <c r="CP1093"/>
      <c r="CQ1093"/>
      <c r="CR1093"/>
      <c r="CS1093"/>
      <c r="CT1093"/>
      <c r="CU1093"/>
      <c r="CV1093" s="199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</row>
    <row r="1094" spans="1:200" s="197" customFormat="1" ht="18.75">
      <c r="A1094" s="9"/>
      <c r="B1094" s="201"/>
      <c r="C1094" s="201"/>
      <c r="D1094" s="203"/>
      <c r="E1094" s="203"/>
      <c r="F1094" s="203"/>
      <c r="G1094" s="203"/>
      <c r="H1094" s="203"/>
      <c r="I1094" s="203"/>
      <c r="J1094" s="203"/>
      <c r="K1094" s="203"/>
      <c r="L1094" s="203"/>
      <c r="M1094" s="203"/>
      <c r="N1094" s="203"/>
      <c r="O1094" s="203"/>
      <c r="P1094" s="203"/>
      <c r="Q1094" s="203"/>
      <c r="R1094" s="204"/>
      <c r="S1094" s="204"/>
      <c r="T1094" s="204"/>
      <c r="U1094" s="204"/>
      <c r="V1094" s="204"/>
      <c r="W1094" s="205"/>
      <c r="X1094" s="205"/>
      <c r="Y1094" s="205"/>
      <c r="Z1094" s="205"/>
      <c r="AA1094" s="205"/>
      <c r="AB1094" s="205"/>
      <c r="AC1094" s="205"/>
      <c r="AD1094" s="205"/>
      <c r="AE1094" s="205"/>
      <c r="AF1094" s="205"/>
      <c r="AG1094" s="205"/>
      <c r="AH1094" s="206"/>
      <c r="AI1094" s="206"/>
      <c r="AJ1094" s="205"/>
      <c r="AK1094" s="205"/>
      <c r="AL1094" s="205"/>
      <c r="AM1094" s="205"/>
      <c r="AN1094" s="205"/>
      <c r="AO1094" s="205"/>
      <c r="AP1094" s="205"/>
      <c r="AQ1094" s="205"/>
      <c r="AR1094" s="205"/>
      <c r="AS1094" s="205"/>
      <c r="AT1094" s="205"/>
      <c r="AU1094" s="205"/>
      <c r="AV1094" s="205"/>
      <c r="AW1094" s="205"/>
      <c r="AX1094" s="205"/>
      <c r="AY1094" s="205"/>
      <c r="AZ1094" s="205"/>
      <c r="BA1094" s="205"/>
      <c r="BB1094" s="205"/>
      <c r="BC1094" s="205"/>
      <c r="BD1094" s="205"/>
      <c r="BE1094" s="205"/>
      <c r="BF1094" s="205"/>
      <c r="BG1094" s="205"/>
      <c r="BH1094" s="205"/>
      <c r="BI1094" s="205"/>
      <c r="BJ1094" s="205"/>
      <c r="BK1094" s="205"/>
      <c r="BL1094" s="205"/>
      <c r="BM1094" s="205"/>
      <c r="BN1094" s="205"/>
      <c r="BO1094" s="205"/>
      <c r="BP1094" s="205"/>
      <c r="BQ1094" s="205"/>
      <c r="BR1094" s="205"/>
      <c r="BS1094" s="205"/>
      <c r="BT1094" s="205"/>
      <c r="BU1094" s="205"/>
      <c r="BV1094" s="205"/>
      <c r="BW1094" s="205"/>
      <c r="BX1094" s="205"/>
      <c r="BY1094" s="205"/>
      <c r="BZ1094" s="205"/>
      <c r="CA1094" s="205"/>
      <c r="CB1094" s="205"/>
      <c r="CC1094" s="198"/>
      <c r="CD1094" s="198"/>
      <c r="CE1094" s="198"/>
      <c r="CF1094" s="198"/>
      <c r="CG1094" s="198"/>
      <c r="CH1094" s="198"/>
      <c r="CI1094" s="198"/>
      <c r="CJ1094" s="198"/>
      <c r="CK1094" s="198"/>
      <c r="CL1094" s="198"/>
      <c r="CM1094" s="198"/>
      <c r="CN1094"/>
      <c r="CO1094"/>
      <c r="CP1094"/>
      <c r="CQ1094"/>
      <c r="CR1094"/>
      <c r="CS1094"/>
      <c r="CT1094"/>
      <c r="CU1094"/>
      <c r="CV1094" s="199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</row>
    <row r="1095" spans="1:200" s="197" customFormat="1" ht="18.75">
      <c r="A1095" s="9"/>
      <c r="B1095" s="201"/>
      <c r="C1095" s="201"/>
      <c r="D1095" s="203"/>
      <c r="E1095" s="203"/>
      <c r="F1095" s="203"/>
      <c r="G1095" s="203"/>
      <c r="H1095" s="203"/>
      <c r="I1095" s="203"/>
      <c r="J1095" s="203"/>
      <c r="K1095" s="203"/>
      <c r="L1095" s="203"/>
      <c r="M1095" s="203"/>
      <c r="N1095" s="203"/>
      <c r="O1095" s="203"/>
      <c r="P1095" s="203"/>
      <c r="Q1095" s="203"/>
      <c r="R1095" s="204"/>
      <c r="S1095" s="204"/>
      <c r="T1095" s="204"/>
      <c r="U1095" s="204"/>
      <c r="V1095" s="204"/>
      <c r="W1095" s="205"/>
      <c r="X1095" s="205"/>
      <c r="Y1095" s="205"/>
      <c r="Z1095" s="205"/>
      <c r="AA1095" s="205"/>
      <c r="AB1095" s="205"/>
      <c r="AC1095" s="205"/>
      <c r="AD1095" s="205"/>
      <c r="AE1095" s="205"/>
      <c r="AF1095" s="205"/>
      <c r="AG1095" s="205"/>
      <c r="AH1095" s="206"/>
      <c r="AI1095" s="206"/>
      <c r="AJ1095" s="205"/>
      <c r="AK1095" s="205"/>
      <c r="AL1095" s="205"/>
      <c r="AM1095" s="205"/>
      <c r="AN1095" s="205"/>
      <c r="AO1095" s="205"/>
      <c r="AP1095" s="205"/>
      <c r="AQ1095" s="205"/>
      <c r="AR1095" s="205"/>
      <c r="AS1095" s="205"/>
      <c r="AT1095" s="205"/>
      <c r="AU1095" s="205"/>
      <c r="AV1095" s="205"/>
      <c r="AW1095" s="205"/>
      <c r="AX1095" s="205"/>
      <c r="AY1095" s="205"/>
      <c r="AZ1095" s="205"/>
      <c r="BA1095" s="205"/>
      <c r="BB1095" s="205"/>
      <c r="BC1095" s="205"/>
      <c r="BD1095" s="205"/>
      <c r="BE1095" s="205"/>
      <c r="BF1095" s="205"/>
      <c r="BG1095" s="205"/>
      <c r="BH1095" s="205"/>
      <c r="BI1095" s="205"/>
      <c r="BJ1095" s="205"/>
      <c r="BK1095" s="205"/>
      <c r="BL1095" s="205"/>
      <c r="BM1095" s="205"/>
      <c r="BN1095" s="205"/>
      <c r="BO1095" s="205"/>
      <c r="BP1095" s="205"/>
      <c r="BQ1095" s="205"/>
      <c r="BR1095" s="205"/>
      <c r="BS1095" s="205"/>
      <c r="BT1095" s="205"/>
      <c r="BU1095" s="205"/>
      <c r="BV1095" s="205"/>
      <c r="BW1095" s="205"/>
      <c r="BX1095" s="205"/>
      <c r="BY1095" s="205"/>
      <c r="BZ1095" s="205"/>
      <c r="CA1095" s="205"/>
      <c r="CB1095" s="205"/>
      <c r="CC1095" s="198"/>
      <c r="CD1095" s="198"/>
      <c r="CE1095" s="198"/>
      <c r="CF1095" s="198"/>
      <c r="CG1095" s="198"/>
      <c r="CH1095" s="198"/>
      <c r="CI1095" s="198"/>
      <c r="CJ1095" s="198"/>
      <c r="CK1095" s="198"/>
      <c r="CL1095" s="198"/>
      <c r="CM1095" s="198"/>
      <c r="CN1095"/>
      <c r="CO1095"/>
      <c r="CP1095"/>
      <c r="CQ1095"/>
      <c r="CR1095"/>
      <c r="CS1095"/>
      <c r="CT1095"/>
      <c r="CU1095"/>
      <c r="CV1095" s="199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</row>
    <row r="1096" spans="1:200" s="197" customFormat="1" ht="18.75">
      <c r="A1096" s="9"/>
      <c r="B1096" s="201"/>
      <c r="C1096" s="201"/>
      <c r="D1096" s="203"/>
      <c r="E1096" s="203"/>
      <c r="F1096" s="203"/>
      <c r="G1096" s="203"/>
      <c r="H1096" s="203"/>
      <c r="I1096" s="203"/>
      <c r="J1096" s="203"/>
      <c r="K1096" s="203"/>
      <c r="L1096" s="203"/>
      <c r="M1096" s="203"/>
      <c r="N1096" s="203"/>
      <c r="O1096" s="203"/>
      <c r="P1096" s="203"/>
      <c r="Q1096" s="203"/>
      <c r="R1096" s="204"/>
      <c r="S1096" s="204"/>
      <c r="T1096" s="204"/>
      <c r="U1096" s="204"/>
      <c r="V1096" s="204"/>
      <c r="W1096" s="205"/>
      <c r="X1096" s="205"/>
      <c r="Y1096" s="205"/>
      <c r="Z1096" s="205"/>
      <c r="AA1096" s="205"/>
      <c r="AB1096" s="205"/>
      <c r="AC1096" s="205"/>
      <c r="AD1096" s="205"/>
      <c r="AE1096" s="205"/>
      <c r="AF1096" s="205"/>
      <c r="AG1096" s="205"/>
      <c r="AH1096" s="206"/>
      <c r="AI1096" s="206"/>
      <c r="AJ1096" s="205"/>
      <c r="AK1096" s="205"/>
      <c r="AL1096" s="205"/>
      <c r="AM1096" s="205"/>
      <c r="AN1096" s="205"/>
      <c r="AO1096" s="205"/>
      <c r="AP1096" s="205"/>
      <c r="AQ1096" s="205"/>
      <c r="AR1096" s="205"/>
      <c r="AS1096" s="205"/>
      <c r="AT1096" s="205"/>
      <c r="AU1096" s="205"/>
      <c r="AV1096" s="205"/>
      <c r="AW1096" s="205"/>
      <c r="AX1096" s="205"/>
      <c r="AY1096" s="205"/>
      <c r="AZ1096" s="205"/>
      <c r="BA1096" s="205"/>
      <c r="BB1096" s="205"/>
      <c r="BC1096" s="205"/>
      <c r="BD1096" s="205"/>
      <c r="BE1096" s="205"/>
      <c r="BF1096" s="205"/>
      <c r="BG1096" s="205"/>
      <c r="BH1096" s="205"/>
      <c r="BI1096" s="205"/>
      <c r="BJ1096" s="205"/>
      <c r="BK1096" s="205"/>
      <c r="BL1096" s="205"/>
      <c r="BM1096" s="205"/>
      <c r="BN1096" s="205"/>
      <c r="BO1096" s="205"/>
      <c r="BP1096" s="205"/>
      <c r="BQ1096" s="205"/>
      <c r="BR1096" s="205"/>
      <c r="BS1096" s="205"/>
      <c r="BT1096" s="205"/>
      <c r="BU1096" s="205"/>
      <c r="BV1096" s="205"/>
      <c r="BW1096" s="205"/>
      <c r="BX1096" s="205"/>
      <c r="BY1096" s="205"/>
      <c r="BZ1096" s="205"/>
      <c r="CA1096" s="205"/>
      <c r="CB1096" s="205"/>
      <c r="CC1096" s="198"/>
      <c r="CD1096" s="198"/>
      <c r="CE1096" s="198"/>
      <c r="CF1096" s="198"/>
      <c r="CG1096" s="198"/>
      <c r="CH1096" s="198"/>
      <c r="CI1096" s="198"/>
      <c r="CJ1096" s="198"/>
      <c r="CK1096" s="198"/>
      <c r="CL1096" s="198"/>
      <c r="CM1096" s="198"/>
      <c r="CN1096"/>
      <c r="CO1096"/>
      <c r="CP1096"/>
      <c r="CQ1096"/>
      <c r="CR1096"/>
      <c r="CS1096"/>
      <c r="CT1096"/>
      <c r="CU1096"/>
      <c r="CV1096" s="199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</row>
    <row r="1097" spans="2:80" ht="18.75">
      <c r="B1097" s="201"/>
      <c r="C1097" s="201"/>
      <c r="D1097" s="203"/>
      <c r="E1097" s="203"/>
      <c r="F1097" s="203"/>
      <c r="G1097" s="203"/>
      <c r="H1097" s="203"/>
      <c r="I1097" s="203"/>
      <c r="J1097" s="203"/>
      <c r="K1097" s="203"/>
      <c r="L1097" s="203"/>
      <c r="M1097" s="203"/>
      <c r="N1097" s="203"/>
      <c r="O1097" s="203"/>
      <c r="P1097" s="203"/>
      <c r="Q1097" s="203"/>
      <c r="R1097" s="204"/>
      <c r="S1097" s="204"/>
      <c r="T1097" s="204"/>
      <c r="U1097" s="204"/>
      <c r="V1097" s="204"/>
      <c r="W1097" s="205"/>
      <c r="X1097" s="205"/>
      <c r="Y1097" s="205"/>
      <c r="Z1097" s="205"/>
      <c r="AA1097" s="205"/>
      <c r="AB1097" s="205"/>
      <c r="AC1097" s="205"/>
      <c r="AD1097" s="205"/>
      <c r="AE1097" s="205"/>
      <c r="AF1097" s="205"/>
      <c r="AG1097" s="205"/>
      <c r="AH1097" s="206"/>
      <c r="AI1097" s="206"/>
      <c r="AJ1097" s="205"/>
      <c r="AK1097" s="205"/>
      <c r="AL1097" s="205"/>
      <c r="AM1097" s="205"/>
      <c r="AN1097" s="205"/>
      <c r="AO1097" s="205"/>
      <c r="AP1097" s="205"/>
      <c r="AQ1097" s="205"/>
      <c r="AR1097" s="205"/>
      <c r="AS1097" s="205"/>
      <c r="AT1097" s="205"/>
      <c r="AU1097" s="205"/>
      <c r="AV1097" s="205"/>
      <c r="AW1097" s="205"/>
      <c r="AX1097" s="205"/>
      <c r="AY1097" s="205"/>
      <c r="AZ1097" s="205"/>
      <c r="BA1097" s="205"/>
      <c r="BB1097" s="205"/>
      <c r="BC1097" s="205"/>
      <c r="BD1097" s="205"/>
      <c r="BE1097" s="205"/>
      <c r="BF1097" s="205"/>
      <c r="BG1097" s="205"/>
      <c r="BH1097" s="205"/>
      <c r="BI1097" s="205"/>
      <c r="BJ1097" s="205"/>
      <c r="BK1097" s="205"/>
      <c r="BL1097" s="205"/>
      <c r="BM1097" s="205"/>
      <c r="BN1097" s="205"/>
      <c r="BO1097" s="205"/>
      <c r="BP1097" s="205"/>
      <c r="BQ1097" s="205"/>
      <c r="BR1097" s="205"/>
      <c r="BS1097" s="205"/>
      <c r="BT1097" s="205"/>
      <c r="BU1097" s="205"/>
      <c r="BV1097" s="205"/>
      <c r="BW1097" s="205"/>
      <c r="BX1097" s="205"/>
      <c r="BY1097" s="205"/>
      <c r="BZ1097" s="205"/>
      <c r="CA1097" s="205"/>
      <c r="CB1097" s="205"/>
    </row>
    <row r="1098" spans="2:80" ht="18.75">
      <c r="B1098" s="201"/>
      <c r="C1098" s="201"/>
      <c r="D1098" s="203"/>
      <c r="E1098" s="203"/>
      <c r="F1098" s="203"/>
      <c r="G1098" s="203"/>
      <c r="H1098" s="203"/>
      <c r="I1098" s="203"/>
      <c r="J1098" s="203"/>
      <c r="K1098" s="203"/>
      <c r="L1098" s="203"/>
      <c r="M1098" s="203"/>
      <c r="N1098" s="203"/>
      <c r="O1098" s="203"/>
      <c r="P1098" s="203"/>
      <c r="Q1098" s="203"/>
      <c r="R1098" s="204"/>
      <c r="S1098" s="204"/>
      <c r="T1098" s="204"/>
      <c r="U1098" s="204"/>
      <c r="V1098" s="204"/>
      <c r="W1098" s="205"/>
      <c r="X1098" s="205"/>
      <c r="Y1098" s="205"/>
      <c r="Z1098" s="205"/>
      <c r="AA1098" s="205"/>
      <c r="AB1098" s="205"/>
      <c r="AC1098" s="205"/>
      <c r="AD1098" s="205"/>
      <c r="AE1098" s="205"/>
      <c r="AF1098" s="205"/>
      <c r="AG1098" s="205"/>
      <c r="AH1098" s="206"/>
      <c r="AI1098" s="206"/>
      <c r="AJ1098" s="205"/>
      <c r="AK1098" s="205"/>
      <c r="AL1098" s="205"/>
      <c r="AM1098" s="205"/>
      <c r="AN1098" s="205"/>
      <c r="AO1098" s="205"/>
      <c r="AP1098" s="205"/>
      <c r="AQ1098" s="205"/>
      <c r="AR1098" s="205"/>
      <c r="AS1098" s="205"/>
      <c r="AT1098" s="205"/>
      <c r="AU1098" s="205"/>
      <c r="AV1098" s="205"/>
      <c r="AW1098" s="205"/>
      <c r="AX1098" s="205"/>
      <c r="AY1098" s="205"/>
      <c r="AZ1098" s="205"/>
      <c r="BA1098" s="205"/>
      <c r="BB1098" s="205"/>
      <c r="BC1098" s="205"/>
      <c r="BD1098" s="205"/>
      <c r="BE1098" s="205"/>
      <c r="BF1098" s="205"/>
      <c r="BG1098" s="205"/>
      <c r="BH1098" s="205"/>
      <c r="BI1098" s="205"/>
      <c r="BJ1098" s="205"/>
      <c r="BK1098" s="205"/>
      <c r="BL1098" s="205"/>
      <c r="BM1098" s="205"/>
      <c r="BN1098" s="205"/>
      <c r="BO1098" s="205"/>
      <c r="BP1098" s="205"/>
      <c r="BQ1098" s="205"/>
      <c r="BR1098" s="205"/>
      <c r="BS1098" s="205"/>
      <c r="BT1098" s="205"/>
      <c r="BU1098" s="205"/>
      <c r="BV1098" s="205"/>
      <c r="BW1098" s="205"/>
      <c r="BX1098" s="205"/>
      <c r="BY1098" s="205"/>
      <c r="BZ1098" s="205"/>
      <c r="CA1098" s="205"/>
      <c r="CB1098" s="205"/>
    </row>
    <row r="1099" spans="2:80" ht="18.75">
      <c r="B1099" s="201"/>
      <c r="C1099" s="201"/>
      <c r="D1099" s="203"/>
      <c r="E1099" s="203"/>
      <c r="F1099" s="203"/>
      <c r="G1099" s="203"/>
      <c r="H1099" s="203"/>
      <c r="I1099" s="203"/>
      <c r="J1099" s="203"/>
      <c r="K1099" s="203"/>
      <c r="L1099" s="203"/>
      <c r="M1099" s="203"/>
      <c r="N1099" s="203"/>
      <c r="O1099" s="203"/>
      <c r="P1099" s="203"/>
      <c r="Q1099" s="203"/>
      <c r="R1099" s="204"/>
      <c r="S1099" s="204"/>
      <c r="T1099" s="204"/>
      <c r="U1099" s="204"/>
      <c r="V1099" s="204"/>
      <c r="W1099" s="205"/>
      <c r="X1099" s="205"/>
      <c r="Y1099" s="205"/>
      <c r="Z1099" s="205"/>
      <c r="AA1099" s="205"/>
      <c r="AB1099" s="205"/>
      <c r="AC1099" s="205"/>
      <c r="AD1099" s="205"/>
      <c r="AE1099" s="205"/>
      <c r="AF1099" s="205"/>
      <c r="AG1099" s="205"/>
      <c r="AH1099" s="206"/>
      <c r="AI1099" s="206"/>
      <c r="AJ1099" s="205"/>
      <c r="AK1099" s="205"/>
      <c r="AL1099" s="205"/>
      <c r="AM1099" s="205"/>
      <c r="AN1099" s="205"/>
      <c r="AO1099" s="205"/>
      <c r="AP1099" s="205"/>
      <c r="AQ1099" s="205"/>
      <c r="AR1099" s="205"/>
      <c r="AS1099" s="205"/>
      <c r="AT1099" s="205"/>
      <c r="AU1099" s="205"/>
      <c r="AV1099" s="205"/>
      <c r="AW1099" s="205"/>
      <c r="AX1099" s="205"/>
      <c r="AY1099" s="205"/>
      <c r="AZ1099" s="205"/>
      <c r="BA1099" s="205"/>
      <c r="BB1099" s="205"/>
      <c r="BC1099" s="205"/>
      <c r="BD1099" s="205"/>
      <c r="BE1099" s="205"/>
      <c r="BF1099" s="205"/>
      <c r="BG1099" s="205"/>
      <c r="BH1099" s="205"/>
      <c r="BI1099" s="205"/>
      <c r="BJ1099" s="205"/>
      <c r="BK1099" s="205"/>
      <c r="BL1099" s="205"/>
      <c r="BM1099" s="205"/>
      <c r="BN1099" s="205"/>
      <c r="BO1099" s="205"/>
      <c r="BP1099" s="205"/>
      <c r="BQ1099" s="205"/>
      <c r="BR1099" s="205"/>
      <c r="BS1099" s="205"/>
      <c r="BT1099" s="205"/>
      <c r="BU1099" s="205"/>
      <c r="BV1099" s="205"/>
      <c r="BW1099" s="205"/>
      <c r="BX1099" s="205"/>
      <c r="BY1099" s="205"/>
      <c r="BZ1099" s="205"/>
      <c r="CA1099" s="205"/>
      <c r="CB1099" s="205"/>
    </row>
    <row r="1100" spans="2:80" ht="18.75">
      <c r="B1100" s="201"/>
      <c r="C1100" s="201"/>
      <c r="D1100" s="203"/>
      <c r="E1100" s="203"/>
      <c r="F1100" s="203"/>
      <c r="G1100" s="203"/>
      <c r="H1100" s="203"/>
      <c r="I1100" s="203"/>
      <c r="J1100" s="203"/>
      <c r="K1100" s="203"/>
      <c r="L1100" s="203"/>
      <c r="M1100" s="203"/>
      <c r="N1100" s="203"/>
      <c r="O1100" s="203"/>
      <c r="P1100" s="203"/>
      <c r="Q1100" s="203"/>
      <c r="R1100" s="204"/>
      <c r="S1100" s="204"/>
      <c r="T1100" s="204"/>
      <c r="U1100" s="204"/>
      <c r="V1100" s="204"/>
      <c r="W1100" s="205"/>
      <c r="X1100" s="205"/>
      <c r="Y1100" s="205"/>
      <c r="Z1100" s="205"/>
      <c r="AA1100" s="205"/>
      <c r="AB1100" s="205"/>
      <c r="AC1100" s="205"/>
      <c r="AD1100" s="205"/>
      <c r="AE1100" s="205"/>
      <c r="AF1100" s="205"/>
      <c r="AG1100" s="205"/>
      <c r="AH1100" s="206"/>
      <c r="AI1100" s="206"/>
      <c r="AJ1100" s="205"/>
      <c r="AK1100" s="205"/>
      <c r="AL1100" s="205"/>
      <c r="AM1100" s="205"/>
      <c r="AN1100" s="205"/>
      <c r="AO1100" s="205"/>
      <c r="AP1100" s="205"/>
      <c r="AQ1100" s="205"/>
      <c r="AR1100" s="205"/>
      <c r="AS1100" s="205"/>
      <c r="AT1100" s="205"/>
      <c r="AU1100" s="205"/>
      <c r="AV1100" s="205"/>
      <c r="AW1100" s="205"/>
      <c r="AX1100" s="205"/>
      <c r="AY1100" s="205"/>
      <c r="AZ1100" s="205"/>
      <c r="BA1100" s="205"/>
      <c r="BB1100" s="205"/>
      <c r="BC1100" s="205"/>
      <c r="BD1100" s="205"/>
      <c r="BE1100" s="205"/>
      <c r="BF1100" s="205"/>
      <c r="BG1100" s="205"/>
      <c r="BH1100" s="205"/>
      <c r="BI1100" s="205"/>
      <c r="BJ1100" s="205"/>
      <c r="BK1100" s="205"/>
      <c r="BL1100" s="205"/>
      <c r="BM1100" s="205"/>
      <c r="BN1100" s="205"/>
      <c r="BO1100" s="205"/>
      <c r="BP1100" s="205"/>
      <c r="BQ1100" s="205"/>
      <c r="BR1100" s="205"/>
      <c r="BS1100" s="205"/>
      <c r="BT1100" s="205"/>
      <c r="BU1100" s="205"/>
      <c r="BV1100" s="205"/>
      <c r="BW1100" s="205"/>
      <c r="BX1100" s="205"/>
      <c r="BY1100" s="205"/>
      <c r="BZ1100" s="205"/>
      <c r="CA1100" s="205"/>
      <c r="CB1100" s="205"/>
    </row>
    <row r="1101" spans="2:80" ht="18.75">
      <c r="B1101" s="201"/>
      <c r="C1101" s="201"/>
      <c r="D1101" s="203"/>
      <c r="E1101" s="203"/>
      <c r="F1101" s="203"/>
      <c r="G1101" s="203"/>
      <c r="H1101" s="203"/>
      <c r="I1101" s="203"/>
      <c r="J1101" s="203"/>
      <c r="K1101" s="203"/>
      <c r="L1101" s="203"/>
      <c r="M1101" s="203"/>
      <c r="N1101" s="203"/>
      <c r="O1101" s="203"/>
      <c r="P1101" s="203"/>
      <c r="Q1101" s="203"/>
      <c r="R1101" s="204"/>
      <c r="S1101" s="204"/>
      <c r="T1101" s="204"/>
      <c r="U1101" s="204"/>
      <c r="V1101" s="204"/>
      <c r="W1101" s="205"/>
      <c r="X1101" s="205"/>
      <c r="Y1101" s="205"/>
      <c r="Z1101" s="205"/>
      <c r="AA1101" s="205"/>
      <c r="AB1101" s="205"/>
      <c r="AC1101" s="205"/>
      <c r="AD1101" s="205"/>
      <c r="AE1101" s="205"/>
      <c r="AF1101" s="205"/>
      <c r="AG1101" s="205"/>
      <c r="AH1101" s="206"/>
      <c r="AI1101" s="206"/>
      <c r="AJ1101" s="205"/>
      <c r="AK1101" s="205"/>
      <c r="AL1101" s="205"/>
      <c r="AM1101" s="205"/>
      <c r="AN1101" s="205"/>
      <c r="AO1101" s="205"/>
      <c r="AP1101" s="205"/>
      <c r="AQ1101" s="205"/>
      <c r="AR1101" s="205"/>
      <c r="AS1101" s="205"/>
      <c r="AT1101" s="205"/>
      <c r="AU1101" s="205"/>
      <c r="AV1101" s="205"/>
      <c r="AW1101" s="205"/>
      <c r="AX1101" s="205"/>
      <c r="AY1101" s="205"/>
      <c r="AZ1101" s="205"/>
      <c r="BA1101" s="205"/>
      <c r="BB1101" s="205"/>
      <c r="BC1101" s="205"/>
      <c r="BD1101" s="205"/>
      <c r="BE1101" s="205"/>
      <c r="BF1101" s="205"/>
      <c r="BG1101" s="205"/>
      <c r="BH1101" s="205"/>
      <c r="BI1101" s="205"/>
      <c r="BJ1101" s="205"/>
      <c r="BK1101" s="205"/>
      <c r="BL1101" s="205"/>
      <c r="BM1101" s="205"/>
      <c r="BN1101" s="205"/>
      <c r="BO1101" s="205"/>
      <c r="BP1101" s="205"/>
      <c r="BQ1101" s="205"/>
      <c r="BR1101" s="205"/>
      <c r="BS1101" s="205"/>
      <c r="BT1101" s="205"/>
      <c r="BU1101" s="205"/>
      <c r="BV1101" s="205"/>
      <c r="BW1101" s="205"/>
      <c r="BX1101" s="205"/>
      <c r="BY1101" s="205"/>
      <c r="BZ1101" s="205"/>
      <c r="CA1101" s="205"/>
      <c r="CB1101" s="205"/>
    </row>
    <row r="1102" spans="2:80" ht="18.75">
      <c r="B1102" s="201"/>
      <c r="C1102" s="201"/>
      <c r="D1102" s="203"/>
      <c r="E1102" s="203"/>
      <c r="F1102" s="203"/>
      <c r="G1102" s="203"/>
      <c r="H1102" s="203"/>
      <c r="I1102" s="203"/>
      <c r="J1102" s="203"/>
      <c r="K1102" s="203"/>
      <c r="L1102" s="203"/>
      <c r="M1102" s="203"/>
      <c r="N1102" s="203"/>
      <c r="O1102" s="203"/>
      <c r="P1102" s="203"/>
      <c r="Q1102" s="203"/>
      <c r="R1102" s="204"/>
      <c r="S1102" s="204"/>
      <c r="T1102" s="204"/>
      <c r="U1102" s="204"/>
      <c r="V1102" s="204"/>
      <c r="W1102" s="205"/>
      <c r="X1102" s="205"/>
      <c r="Y1102" s="205"/>
      <c r="Z1102" s="205"/>
      <c r="AA1102" s="205"/>
      <c r="AB1102" s="205"/>
      <c r="AC1102" s="205"/>
      <c r="AD1102" s="205"/>
      <c r="AE1102" s="205"/>
      <c r="AF1102" s="205"/>
      <c r="AG1102" s="205"/>
      <c r="AH1102" s="206"/>
      <c r="AI1102" s="206"/>
      <c r="AJ1102" s="205"/>
      <c r="AK1102" s="205"/>
      <c r="AL1102" s="205"/>
      <c r="AM1102" s="205"/>
      <c r="AN1102" s="205"/>
      <c r="AO1102" s="205"/>
      <c r="AP1102" s="205"/>
      <c r="AQ1102" s="205"/>
      <c r="AR1102" s="205"/>
      <c r="AS1102" s="205"/>
      <c r="AT1102" s="205"/>
      <c r="AU1102" s="205"/>
      <c r="AV1102" s="205"/>
      <c r="AW1102" s="205"/>
      <c r="AX1102" s="205"/>
      <c r="AY1102" s="205"/>
      <c r="AZ1102" s="205"/>
      <c r="BA1102" s="205"/>
      <c r="BB1102" s="205"/>
      <c r="BC1102" s="205"/>
      <c r="BD1102" s="205"/>
      <c r="BE1102" s="205"/>
      <c r="BF1102" s="205"/>
      <c r="BG1102" s="205"/>
      <c r="BH1102" s="205"/>
      <c r="BI1102" s="205"/>
      <c r="BJ1102" s="205"/>
      <c r="BK1102" s="205"/>
      <c r="BL1102" s="205"/>
      <c r="BM1102" s="205"/>
      <c r="BN1102" s="205"/>
      <c r="BO1102" s="205"/>
      <c r="BP1102" s="205"/>
      <c r="BQ1102" s="205"/>
      <c r="BR1102" s="205"/>
      <c r="BS1102" s="205"/>
      <c r="BT1102" s="205"/>
      <c r="BU1102" s="205"/>
      <c r="BV1102" s="205"/>
      <c r="BW1102" s="205"/>
      <c r="BX1102" s="205"/>
      <c r="BY1102" s="205"/>
      <c r="BZ1102" s="205"/>
      <c r="CA1102" s="205"/>
      <c r="CB1102" s="205"/>
    </row>
    <row r="1103" spans="2:80" ht="18.75">
      <c r="B1103" s="201"/>
      <c r="C1103" s="201"/>
      <c r="D1103" s="203"/>
      <c r="E1103" s="203"/>
      <c r="F1103" s="203"/>
      <c r="G1103" s="203"/>
      <c r="H1103" s="203"/>
      <c r="I1103" s="203"/>
      <c r="J1103" s="203"/>
      <c r="K1103" s="203"/>
      <c r="L1103" s="203"/>
      <c r="M1103" s="203"/>
      <c r="N1103" s="203"/>
      <c r="O1103" s="203"/>
      <c r="P1103" s="203"/>
      <c r="Q1103" s="203"/>
      <c r="R1103" s="204"/>
      <c r="S1103" s="204"/>
      <c r="T1103" s="204"/>
      <c r="U1103" s="204"/>
      <c r="V1103" s="204"/>
      <c r="W1103" s="205"/>
      <c r="X1103" s="205"/>
      <c r="Y1103" s="205"/>
      <c r="Z1103" s="205"/>
      <c r="AA1103" s="205"/>
      <c r="AB1103" s="205"/>
      <c r="AC1103" s="205"/>
      <c r="AD1103" s="205"/>
      <c r="AE1103" s="205"/>
      <c r="AF1103" s="205"/>
      <c r="AG1103" s="205"/>
      <c r="AH1103" s="206"/>
      <c r="AI1103" s="206"/>
      <c r="AJ1103" s="205"/>
      <c r="AK1103" s="205"/>
      <c r="AL1103" s="205"/>
      <c r="AM1103" s="205"/>
      <c r="AN1103" s="205"/>
      <c r="AO1103" s="205"/>
      <c r="AP1103" s="205"/>
      <c r="AQ1103" s="205"/>
      <c r="AR1103" s="205"/>
      <c r="AS1103" s="205"/>
      <c r="AT1103" s="205"/>
      <c r="AU1103" s="205"/>
      <c r="AV1103" s="205"/>
      <c r="AW1103" s="205"/>
      <c r="AX1103" s="205"/>
      <c r="AY1103" s="205"/>
      <c r="AZ1103" s="205"/>
      <c r="BA1103" s="205"/>
      <c r="BB1103" s="205"/>
      <c r="BC1103" s="205"/>
      <c r="BD1103" s="205"/>
      <c r="BE1103" s="205"/>
      <c r="BF1103" s="205"/>
      <c r="BG1103" s="205"/>
      <c r="BH1103" s="205"/>
      <c r="BI1103" s="205"/>
      <c r="BJ1103" s="205"/>
      <c r="BK1103" s="205"/>
      <c r="BL1103" s="205"/>
      <c r="BM1103" s="205"/>
      <c r="BN1103" s="205"/>
      <c r="BO1103" s="205"/>
      <c r="BP1103" s="205"/>
      <c r="BQ1103" s="205"/>
      <c r="BR1103" s="205"/>
      <c r="BS1103" s="205"/>
      <c r="BT1103" s="205"/>
      <c r="BU1103" s="205"/>
      <c r="BV1103" s="205"/>
      <c r="BW1103" s="205"/>
      <c r="BX1103" s="205"/>
      <c r="BY1103" s="205"/>
      <c r="BZ1103" s="205"/>
      <c r="CA1103" s="205"/>
      <c r="CB1103" s="205"/>
    </row>
    <row r="1104" spans="2:80" ht="18.75">
      <c r="B1104" s="201"/>
      <c r="C1104" s="201"/>
      <c r="D1104" s="203"/>
      <c r="E1104" s="203"/>
      <c r="F1104" s="203"/>
      <c r="G1104" s="203"/>
      <c r="H1104" s="203"/>
      <c r="I1104" s="203"/>
      <c r="J1104" s="203"/>
      <c r="K1104" s="203"/>
      <c r="L1104" s="203"/>
      <c r="M1104" s="203"/>
      <c r="N1104" s="203"/>
      <c r="O1104" s="203"/>
      <c r="P1104" s="203"/>
      <c r="Q1104" s="203"/>
      <c r="R1104" s="204"/>
      <c r="S1104" s="204"/>
      <c r="T1104" s="204"/>
      <c r="U1104" s="204"/>
      <c r="V1104" s="204"/>
      <c r="W1104" s="205"/>
      <c r="X1104" s="205"/>
      <c r="Y1104" s="205"/>
      <c r="Z1104" s="205"/>
      <c r="AA1104" s="205"/>
      <c r="AB1104" s="205"/>
      <c r="AC1104" s="205"/>
      <c r="AD1104" s="205"/>
      <c r="AE1104" s="205"/>
      <c r="AF1104" s="205"/>
      <c r="AG1104" s="205"/>
      <c r="AH1104" s="206"/>
      <c r="AI1104" s="206"/>
      <c r="AJ1104" s="205"/>
      <c r="AK1104" s="205"/>
      <c r="AL1104" s="205"/>
      <c r="AM1104" s="205"/>
      <c r="AN1104" s="205"/>
      <c r="AO1104" s="205"/>
      <c r="AP1104" s="205"/>
      <c r="AQ1104" s="205"/>
      <c r="AR1104" s="205"/>
      <c r="AS1104" s="205"/>
      <c r="AT1104" s="205"/>
      <c r="AU1104" s="205"/>
      <c r="AV1104" s="205"/>
      <c r="AW1104" s="205"/>
      <c r="AX1104" s="205"/>
      <c r="AY1104" s="205"/>
      <c r="AZ1104" s="205"/>
      <c r="BA1104" s="205"/>
      <c r="BB1104" s="205"/>
      <c r="BC1104" s="205"/>
      <c r="BD1104" s="205"/>
      <c r="BE1104" s="205"/>
      <c r="BF1104" s="205"/>
      <c r="BG1104" s="205"/>
      <c r="BH1104" s="205"/>
      <c r="BI1104" s="205"/>
      <c r="BJ1104" s="205"/>
      <c r="BK1104" s="205"/>
      <c r="BL1104" s="205"/>
      <c r="BM1104" s="205"/>
      <c r="BN1104" s="205"/>
      <c r="BO1104" s="205"/>
      <c r="BP1104" s="205"/>
      <c r="BQ1104" s="205"/>
      <c r="BR1104" s="205"/>
      <c r="BS1104" s="205"/>
      <c r="BT1104" s="205"/>
      <c r="BU1104" s="205"/>
      <c r="BV1104" s="205"/>
      <c r="BW1104" s="205"/>
      <c r="BX1104" s="205"/>
      <c r="BY1104" s="205"/>
      <c r="BZ1104" s="205"/>
      <c r="CA1104" s="205"/>
      <c r="CB1104" s="205"/>
    </row>
    <row r="1105" spans="2:80" ht="18.75">
      <c r="B1105" s="201"/>
      <c r="C1105" s="201"/>
      <c r="D1105" s="203"/>
      <c r="E1105" s="203"/>
      <c r="F1105" s="203"/>
      <c r="G1105" s="203"/>
      <c r="H1105" s="203"/>
      <c r="I1105" s="203"/>
      <c r="J1105" s="203"/>
      <c r="K1105" s="203"/>
      <c r="L1105" s="203"/>
      <c r="M1105" s="203"/>
      <c r="N1105" s="203"/>
      <c r="O1105" s="203"/>
      <c r="P1105" s="203"/>
      <c r="Q1105" s="203"/>
      <c r="R1105" s="204"/>
      <c r="S1105" s="204"/>
      <c r="T1105" s="204"/>
      <c r="U1105" s="204"/>
      <c r="V1105" s="204"/>
      <c r="W1105" s="205"/>
      <c r="X1105" s="205"/>
      <c r="Y1105" s="205"/>
      <c r="Z1105" s="205"/>
      <c r="AA1105" s="205"/>
      <c r="AB1105" s="205"/>
      <c r="AC1105" s="205"/>
      <c r="AD1105" s="205"/>
      <c r="AE1105" s="205"/>
      <c r="AF1105" s="205"/>
      <c r="AG1105" s="205"/>
      <c r="AH1105" s="206"/>
      <c r="AI1105" s="206"/>
      <c r="AJ1105" s="205"/>
      <c r="AK1105" s="205"/>
      <c r="AL1105" s="205"/>
      <c r="AM1105" s="205"/>
      <c r="AN1105" s="205"/>
      <c r="AO1105" s="205"/>
      <c r="AP1105" s="205"/>
      <c r="AQ1105" s="205"/>
      <c r="AR1105" s="205"/>
      <c r="AS1105" s="205"/>
      <c r="AT1105" s="205"/>
      <c r="AU1105" s="205"/>
      <c r="AV1105" s="205"/>
      <c r="AW1105" s="205"/>
      <c r="AX1105" s="205"/>
      <c r="AY1105" s="205"/>
      <c r="AZ1105" s="205"/>
      <c r="BA1105" s="205"/>
      <c r="BB1105" s="205"/>
      <c r="BC1105" s="205"/>
      <c r="BD1105" s="205"/>
      <c r="BE1105" s="205"/>
      <c r="BF1105" s="205"/>
      <c r="BG1105" s="205"/>
      <c r="BH1105" s="205"/>
      <c r="BI1105" s="205"/>
      <c r="BJ1105" s="205"/>
      <c r="BK1105" s="205"/>
      <c r="BL1105" s="205"/>
      <c r="BM1105" s="205"/>
      <c r="BN1105" s="205"/>
      <c r="BO1105" s="205"/>
      <c r="BP1105" s="205"/>
      <c r="BQ1105" s="205"/>
      <c r="BR1105" s="205"/>
      <c r="BS1105" s="205"/>
      <c r="BT1105" s="205"/>
      <c r="BU1105" s="205"/>
      <c r="BV1105" s="205"/>
      <c r="BW1105" s="205"/>
      <c r="BX1105" s="205"/>
      <c r="BY1105" s="205"/>
      <c r="BZ1105" s="205"/>
      <c r="CA1105" s="205"/>
      <c r="CB1105" s="205"/>
    </row>
    <row r="1106" spans="2:80" ht="18.75">
      <c r="B1106" s="201"/>
      <c r="C1106" s="201"/>
      <c r="D1106" s="203"/>
      <c r="E1106" s="203"/>
      <c r="F1106" s="203"/>
      <c r="G1106" s="203"/>
      <c r="H1106" s="203"/>
      <c r="I1106" s="203"/>
      <c r="J1106" s="203"/>
      <c r="K1106" s="203"/>
      <c r="L1106" s="203"/>
      <c r="M1106" s="203"/>
      <c r="N1106" s="203"/>
      <c r="O1106" s="203"/>
      <c r="P1106" s="203"/>
      <c r="Q1106" s="203"/>
      <c r="R1106" s="204"/>
      <c r="S1106" s="204"/>
      <c r="T1106" s="204"/>
      <c r="U1106" s="204"/>
      <c r="V1106" s="204"/>
      <c r="W1106" s="205"/>
      <c r="X1106" s="205"/>
      <c r="Y1106" s="205"/>
      <c r="Z1106" s="205"/>
      <c r="AA1106" s="205"/>
      <c r="AB1106" s="205"/>
      <c r="AC1106" s="205"/>
      <c r="AD1106" s="205"/>
      <c r="AE1106" s="205"/>
      <c r="AF1106" s="205"/>
      <c r="AG1106" s="205"/>
      <c r="AH1106" s="206"/>
      <c r="AI1106" s="206"/>
      <c r="AJ1106" s="205"/>
      <c r="AK1106" s="205"/>
      <c r="AL1106" s="205"/>
      <c r="AM1106" s="205"/>
      <c r="AN1106" s="205"/>
      <c r="AO1106" s="205"/>
      <c r="AP1106" s="205"/>
      <c r="AQ1106" s="205"/>
      <c r="AR1106" s="205"/>
      <c r="AS1106" s="205"/>
      <c r="AT1106" s="205"/>
      <c r="AU1106" s="205"/>
      <c r="AV1106" s="205"/>
      <c r="AW1106" s="205"/>
      <c r="AX1106" s="205"/>
      <c r="AY1106" s="205"/>
      <c r="AZ1106" s="205"/>
      <c r="BA1106" s="205"/>
      <c r="BB1106" s="205"/>
      <c r="BC1106" s="205"/>
      <c r="BD1106" s="205"/>
      <c r="BE1106" s="205"/>
      <c r="BF1106" s="205"/>
      <c r="BG1106" s="205"/>
      <c r="BH1106" s="205"/>
      <c r="BI1106" s="205"/>
      <c r="BJ1106" s="205"/>
      <c r="BK1106" s="205"/>
      <c r="BL1106" s="205"/>
      <c r="BM1106" s="205"/>
      <c r="BN1106" s="205"/>
      <c r="BO1106" s="205"/>
      <c r="BP1106" s="205"/>
      <c r="BQ1106" s="205"/>
      <c r="BR1106" s="205"/>
      <c r="BS1106" s="205"/>
      <c r="BT1106" s="205"/>
      <c r="BU1106" s="205"/>
      <c r="BV1106" s="205"/>
      <c r="BW1106" s="205"/>
      <c r="BX1106" s="205"/>
      <c r="BY1106" s="205"/>
      <c r="BZ1106" s="205"/>
      <c r="CA1106" s="205"/>
      <c r="CB1106" s="205"/>
    </row>
    <row r="1107" spans="2:80" ht="18.75">
      <c r="B1107" s="201"/>
      <c r="C1107" s="201"/>
      <c r="D1107" s="203"/>
      <c r="E1107" s="203"/>
      <c r="F1107" s="203"/>
      <c r="G1107" s="203"/>
      <c r="H1107" s="203"/>
      <c r="I1107" s="203"/>
      <c r="J1107" s="203"/>
      <c r="K1107" s="203"/>
      <c r="L1107" s="203"/>
      <c r="M1107" s="203"/>
      <c r="N1107" s="203"/>
      <c r="O1107" s="203"/>
      <c r="P1107" s="203"/>
      <c r="Q1107" s="203"/>
      <c r="R1107" s="204"/>
      <c r="S1107" s="204"/>
      <c r="T1107" s="204"/>
      <c r="U1107" s="204"/>
      <c r="V1107" s="204"/>
      <c r="W1107" s="205"/>
      <c r="X1107" s="205"/>
      <c r="Y1107" s="205"/>
      <c r="Z1107" s="205"/>
      <c r="AA1107" s="205"/>
      <c r="AB1107" s="205"/>
      <c r="AC1107" s="205"/>
      <c r="AD1107" s="205"/>
      <c r="AE1107" s="205"/>
      <c r="AF1107" s="205"/>
      <c r="AG1107" s="205"/>
      <c r="AH1107" s="206"/>
      <c r="AI1107" s="206"/>
      <c r="AJ1107" s="205"/>
      <c r="AK1107" s="205"/>
      <c r="AL1107" s="205"/>
      <c r="AM1107" s="205"/>
      <c r="AN1107" s="205"/>
      <c r="AO1107" s="205"/>
      <c r="AP1107" s="205"/>
      <c r="AQ1107" s="205"/>
      <c r="AR1107" s="205"/>
      <c r="AS1107" s="205"/>
      <c r="AT1107" s="205"/>
      <c r="AU1107" s="205"/>
      <c r="AV1107" s="205"/>
      <c r="AW1107" s="205"/>
      <c r="AX1107" s="205"/>
      <c r="AY1107" s="205"/>
      <c r="AZ1107" s="205"/>
      <c r="BA1107" s="205"/>
      <c r="BB1107" s="205"/>
      <c r="BC1107" s="205"/>
      <c r="BD1107" s="205"/>
      <c r="BE1107" s="205"/>
      <c r="BF1107" s="205"/>
      <c r="BG1107" s="205"/>
      <c r="BH1107" s="205"/>
      <c r="BI1107" s="205"/>
      <c r="BJ1107" s="205"/>
      <c r="BK1107" s="205"/>
      <c r="BL1107" s="205"/>
      <c r="BM1107" s="205"/>
      <c r="BN1107" s="205"/>
      <c r="BO1107" s="205"/>
      <c r="BP1107" s="205"/>
      <c r="BQ1107" s="205"/>
      <c r="BR1107" s="205"/>
      <c r="BS1107" s="205"/>
      <c r="BT1107" s="205"/>
      <c r="BU1107" s="205"/>
      <c r="BV1107" s="205"/>
      <c r="BW1107" s="205"/>
      <c r="BX1107" s="205"/>
      <c r="BY1107" s="205"/>
      <c r="BZ1107" s="205"/>
      <c r="CA1107" s="205"/>
      <c r="CB1107" s="205"/>
    </row>
    <row r="1108" spans="2:80" ht="18.75">
      <c r="B1108" s="201"/>
      <c r="C1108" s="201"/>
      <c r="D1108" s="203"/>
      <c r="E1108" s="203"/>
      <c r="F1108" s="203"/>
      <c r="G1108" s="203"/>
      <c r="H1108" s="203"/>
      <c r="I1108" s="203"/>
      <c r="J1108" s="203"/>
      <c r="K1108" s="203"/>
      <c r="L1108" s="203"/>
      <c r="M1108" s="203"/>
      <c r="N1108" s="203"/>
      <c r="O1108" s="203"/>
      <c r="P1108" s="203"/>
      <c r="Q1108" s="203"/>
      <c r="R1108" s="204"/>
      <c r="S1108" s="204"/>
      <c r="T1108" s="204"/>
      <c r="U1108" s="204"/>
      <c r="V1108" s="204"/>
      <c r="W1108" s="205"/>
      <c r="X1108" s="205"/>
      <c r="Y1108" s="205"/>
      <c r="Z1108" s="205"/>
      <c r="AA1108" s="205"/>
      <c r="AB1108" s="205"/>
      <c r="AC1108" s="205"/>
      <c r="AD1108" s="205"/>
      <c r="AE1108" s="205"/>
      <c r="AF1108" s="205"/>
      <c r="AG1108" s="205"/>
      <c r="AH1108" s="206"/>
      <c r="AI1108" s="206"/>
      <c r="AJ1108" s="205"/>
      <c r="AK1108" s="205"/>
      <c r="AL1108" s="205"/>
      <c r="AM1108" s="205"/>
      <c r="AN1108" s="205"/>
      <c r="AO1108" s="205"/>
      <c r="AP1108" s="205"/>
      <c r="AQ1108" s="205"/>
      <c r="AR1108" s="205"/>
      <c r="AS1108" s="205"/>
      <c r="AT1108" s="205"/>
      <c r="AU1108" s="205"/>
      <c r="AV1108" s="205"/>
      <c r="AW1108" s="205"/>
      <c r="AX1108" s="205"/>
      <c r="AY1108" s="205"/>
      <c r="AZ1108" s="205"/>
      <c r="BA1108" s="205"/>
      <c r="BB1108" s="205"/>
      <c r="BC1108" s="205"/>
      <c r="BD1108" s="205"/>
      <c r="BE1108" s="205"/>
      <c r="BF1108" s="205"/>
      <c r="BG1108" s="205"/>
      <c r="BH1108" s="205"/>
      <c r="BI1108" s="205"/>
      <c r="BJ1108" s="205"/>
      <c r="BK1108" s="205"/>
      <c r="BL1108" s="205"/>
      <c r="BM1108" s="205"/>
      <c r="BN1108" s="205"/>
      <c r="BO1108" s="205"/>
      <c r="BP1108" s="205"/>
      <c r="BQ1108" s="205"/>
      <c r="BR1108" s="205"/>
      <c r="BS1108" s="205"/>
      <c r="BT1108" s="205"/>
      <c r="BU1108" s="205"/>
      <c r="BV1108" s="205"/>
      <c r="BW1108" s="205"/>
      <c r="BX1108" s="205"/>
      <c r="BY1108" s="205"/>
      <c r="BZ1108" s="205"/>
      <c r="CA1108" s="205"/>
      <c r="CB1108" s="205"/>
    </row>
    <row r="1109" spans="2:80" ht="18.75">
      <c r="B1109" s="201"/>
      <c r="C1109" s="201"/>
      <c r="D1109" s="203"/>
      <c r="E1109" s="203"/>
      <c r="F1109" s="203"/>
      <c r="G1109" s="203"/>
      <c r="H1109" s="203"/>
      <c r="I1109" s="203"/>
      <c r="J1109" s="203"/>
      <c r="K1109" s="203"/>
      <c r="L1109" s="203"/>
      <c r="M1109" s="203"/>
      <c r="N1109" s="203"/>
      <c r="O1109" s="203"/>
      <c r="P1109" s="203"/>
      <c r="Q1109" s="203"/>
      <c r="R1109" s="204"/>
      <c r="S1109" s="204"/>
      <c r="T1109" s="204"/>
      <c r="U1109" s="204"/>
      <c r="V1109" s="204"/>
      <c r="W1109" s="205"/>
      <c r="X1109" s="205"/>
      <c r="Y1109" s="205"/>
      <c r="Z1109" s="205"/>
      <c r="AA1109" s="205"/>
      <c r="AB1109" s="205"/>
      <c r="AC1109" s="205"/>
      <c r="AD1109" s="205"/>
      <c r="AE1109" s="205"/>
      <c r="AF1109" s="205"/>
      <c r="AG1109" s="205"/>
      <c r="AH1109" s="206"/>
      <c r="AI1109" s="206"/>
      <c r="AJ1109" s="205"/>
      <c r="AK1109" s="205"/>
      <c r="AL1109" s="205"/>
      <c r="AM1109" s="205"/>
      <c r="AN1109" s="205"/>
      <c r="AO1109" s="205"/>
      <c r="AP1109" s="205"/>
      <c r="AQ1109" s="205"/>
      <c r="AR1109" s="205"/>
      <c r="AS1109" s="205"/>
      <c r="AT1109" s="205"/>
      <c r="AU1109" s="205"/>
      <c r="AV1109" s="205"/>
      <c r="AW1109" s="205"/>
      <c r="AX1109" s="205"/>
      <c r="AY1109" s="205"/>
      <c r="AZ1109" s="205"/>
      <c r="BA1109" s="205"/>
      <c r="BB1109" s="205"/>
      <c r="BC1109" s="205"/>
      <c r="BD1109" s="205"/>
      <c r="BE1109" s="205"/>
      <c r="BF1109" s="205"/>
      <c r="BG1109" s="205"/>
      <c r="BH1109" s="205"/>
      <c r="BI1109" s="205"/>
      <c r="BJ1109" s="205"/>
      <c r="BK1109" s="205"/>
      <c r="BL1109" s="205"/>
      <c r="BM1109" s="205"/>
      <c r="BN1109" s="205"/>
      <c r="BO1109" s="205"/>
      <c r="BP1109" s="205"/>
      <c r="BQ1109" s="205"/>
      <c r="BR1109" s="205"/>
      <c r="BS1109" s="205"/>
      <c r="BT1109" s="205"/>
      <c r="BU1109" s="205"/>
      <c r="BV1109" s="205"/>
      <c r="BW1109" s="205"/>
      <c r="BX1109" s="205"/>
      <c r="BY1109" s="205"/>
      <c r="BZ1109" s="205"/>
      <c r="CA1109" s="205"/>
      <c r="CB1109" s="205"/>
    </row>
    <row r="1110" spans="2:80" ht="18.75">
      <c r="B1110" s="201"/>
      <c r="C1110" s="201"/>
      <c r="D1110" s="203"/>
      <c r="E1110" s="203"/>
      <c r="F1110" s="203"/>
      <c r="G1110" s="203"/>
      <c r="H1110" s="203"/>
      <c r="I1110" s="203"/>
      <c r="J1110" s="203"/>
      <c r="K1110" s="203"/>
      <c r="L1110" s="203"/>
      <c r="M1110" s="203"/>
      <c r="N1110" s="203"/>
      <c r="O1110" s="203"/>
      <c r="P1110" s="203"/>
      <c r="Q1110" s="203"/>
      <c r="R1110" s="204"/>
      <c r="S1110" s="204"/>
      <c r="T1110" s="204"/>
      <c r="U1110" s="204"/>
      <c r="V1110" s="204"/>
      <c r="W1110" s="205"/>
      <c r="X1110" s="205"/>
      <c r="Y1110" s="205"/>
      <c r="Z1110" s="205"/>
      <c r="AA1110" s="205"/>
      <c r="AB1110" s="205"/>
      <c r="AC1110" s="205"/>
      <c r="AD1110" s="205"/>
      <c r="AE1110" s="205"/>
      <c r="AF1110" s="205"/>
      <c r="AG1110" s="205"/>
      <c r="AH1110" s="206"/>
      <c r="AI1110" s="206"/>
      <c r="AJ1110" s="205"/>
      <c r="AK1110" s="205"/>
      <c r="AL1110" s="205"/>
      <c r="AM1110" s="205"/>
      <c r="AN1110" s="205"/>
      <c r="AO1110" s="205"/>
      <c r="AP1110" s="205"/>
      <c r="AQ1110" s="205"/>
      <c r="AR1110" s="205"/>
      <c r="AS1110" s="205"/>
      <c r="AT1110" s="205"/>
      <c r="AU1110" s="205"/>
      <c r="AV1110" s="205"/>
      <c r="AW1110" s="205"/>
      <c r="AX1110" s="205"/>
      <c r="AY1110" s="205"/>
      <c r="AZ1110" s="205"/>
      <c r="BA1110" s="205"/>
      <c r="BB1110" s="205"/>
      <c r="BC1110" s="205"/>
      <c r="BD1110" s="205"/>
      <c r="BE1110" s="205"/>
      <c r="BF1110" s="205"/>
      <c r="BG1110" s="205"/>
      <c r="BH1110" s="205"/>
      <c r="BI1110" s="205"/>
      <c r="BJ1110" s="205"/>
      <c r="BK1110" s="205"/>
      <c r="BL1110" s="205"/>
      <c r="BM1110" s="205"/>
      <c r="BN1110" s="205"/>
      <c r="BO1110" s="205"/>
      <c r="BP1110" s="205"/>
      <c r="BQ1110" s="205"/>
      <c r="BR1110" s="205"/>
      <c r="BS1110" s="205"/>
      <c r="BT1110" s="205"/>
      <c r="BU1110" s="205"/>
      <c r="BV1110" s="205"/>
      <c r="BW1110" s="205"/>
      <c r="BX1110" s="205"/>
      <c r="BY1110" s="205"/>
      <c r="BZ1110" s="205"/>
      <c r="CA1110" s="205"/>
      <c r="CB1110" s="205"/>
    </row>
    <row r="1111" spans="2:80" ht="18.75">
      <c r="B1111" s="201"/>
      <c r="C1111" s="201"/>
      <c r="D1111" s="203"/>
      <c r="E1111" s="203"/>
      <c r="F1111" s="203"/>
      <c r="G1111" s="203"/>
      <c r="H1111" s="203"/>
      <c r="I1111" s="203"/>
      <c r="J1111" s="203"/>
      <c r="K1111" s="203"/>
      <c r="L1111" s="203"/>
      <c r="M1111" s="203"/>
      <c r="N1111" s="203"/>
      <c r="O1111" s="203"/>
      <c r="P1111" s="203"/>
      <c r="Q1111" s="203"/>
      <c r="R1111" s="204"/>
      <c r="S1111" s="204"/>
      <c r="T1111" s="204"/>
      <c r="U1111" s="204"/>
      <c r="V1111" s="204"/>
      <c r="W1111" s="205"/>
      <c r="X1111" s="205"/>
      <c r="Y1111" s="205"/>
      <c r="Z1111" s="205"/>
      <c r="AA1111" s="205"/>
      <c r="AB1111" s="205"/>
      <c r="AC1111" s="205"/>
      <c r="AD1111" s="205"/>
      <c r="AE1111" s="205"/>
      <c r="AF1111" s="205"/>
      <c r="AG1111" s="205"/>
      <c r="AH1111" s="206"/>
      <c r="AI1111" s="206"/>
      <c r="AJ1111" s="205"/>
      <c r="AK1111" s="205"/>
      <c r="AL1111" s="205"/>
      <c r="AM1111" s="205"/>
      <c r="AN1111" s="205"/>
      <c r="AO1111" s="205"/>
      <c r="AP1111" s="205"/>
      <c r="AQ1111" s="205"/>
      <c r="AR1111" s="205"/>
      <c r="AS1111" s="205"/>
      <c r="AT1111" s="205"/>
      <c r="AU1111" s="205"/>
      <c r="AV1111" s="205"/>
      <c r="AW1111" s="205"/>
      <c r="AX1111" s="205"/>
      <c r="AY1111" s="205"/>
      <c r="AZ1111" s="205"/>
      <c r="BA1111" s="205"/>
      <c r="BB1111" s="205"/>
      <c r="BC1111" s="205"/>
      <c r="BD1111" s="205"/>
      <c r="BE1111" s="205"/>
      <c r="BF1111" s="205"/>
      <c r="BG1111" s="205"/>
      <c r="BH1111" s="205"/>
      <c r="BI1111" s="205"/>
      <c r="BJ1111" s="205"/>
      <c r="BK1111" s="205"/>
      <c r="BL1111" s="205"/>
      <c r="BM1111" s="205"/>
      <c r="BN1111" s="205"/>
      <c r="BO1111" s="205"/>
      <c r="BP1111" s="205"/>
      <c r="BQ1111" s="205"/>
      <c r="BR1111" s="205"/>
      <c r="BS1111" s="205"/>
      <c r="BT1111" s="205"/>
      <c r="BU1111" s="205"/>
      <c r="BV1111" s="205"/>
      <c r="BW1111" s="205"/>
      <c r="BX1111" s="205"/>
      <c r="BY1111" s="205"/>
      <c r="BZ1111" s="205"/>
      <c r="CA1111" s="205"/>
      <c r="CB1111" s="205"/>
    </row>
    <row r="1112" spans="2:80" ht="18.75">
      <c r="B1112" s="201"/>
      <c r="C1112" s="201"/>
      <c r="D1112" s="203"/>
      <c r="E1112" s="203"/>
      <c r="F1112" s="203"/>
      <c r="G1112" s="203"/>
      <c r="H1112" s="203"/>
      <c r="I1112" s="203"/>
      <c r="J1112" s="203"/>
      <c r="K1112" s="203"/>
      <c r="L1112" s="203"/>
      <c r="M1112" s="203"/>
      <c r="N1112" s="203"/>
      <c r="O1112" s="203"/>
      <c r="P1112" s="203"/>
      <c r="Q1112" s="203"/>
      <c r="R1112" s="204"/>
      <c r="S1112" s="204"/>
      <c r="T1112" s="204"/>
      <c r="U1112" s="204"/>
      <c r="V1112" s="204"/>
      <c r="W1112" s="205"/>
      <c r="X1112" s="205"/>
      <c r="Y1112" s="205"/>
      <c r="Z1112" s="205"/>
      <c r="AA1112" s="205"/>
      <c r="AB1112" s="205"/>
      <c r="AC1112" s="205"/>
      <c r="AD1112" s="205"/>
      <c r="AE1112" s="205"/>
      <c r="AF1112" s="205"/>
      <c r="AG1112" s="205"/>
      <c r="AH1112" s="206"/>
      <c r="AI1112" s="206"/>
      <c r="AJ1112" s="205"/>
      <c r="AK1112" s="205"/>
      <c r="AL1112" s="205"/>
      <c r="AM1112" s="205"/>
      <c r="AN1112" s="205"/>
      <c r="AO1112" s="205"/>
      <c r="AP1112" s="205"/>
      <c r="AQ1112" s="205"/>
      <c r="AR1112" s="205"/>
      <c r="AS1112" s="205"/>
      <c r="AT1112" s="205"/>
      <c r="AU1112" s="205"/>
      <c r="AV1112" s="205"/>
      <c r="AW1112" s="205"/>
      <c r="AX1112" s="205"/>
      <c r="AY1112" s="205"/>
      <c r="AZ1112" s="205"/>
      <c r="BA1112" s="205"/>
      <c r="BB1112" s="205"/>
      <c r="BC1112" s="205"/>
      <c r="BD1112" s="205"/>
      <c r="BE1112" s="205"/>
      <c r="BF1112" s="205"/>
      <c r="BG1112" s="205"/>
      <c r="BH1112" s="205"/>
      <c r="BI1112" s="205"/>
      <c r="BJ1112" s="205"/>
      <c r="BK1112" s="205"/>
      <c r="BL1112" s="205"/>
      <c r="BM1112" s="205"/>
      <c r="BN1112" s="205"/>
      <c r="BO1112" s="205"/>
      <c r="BP1112" s="205"/>
      <c r="BQ1112" s="205"/>
      <c r="BR1112" s="205"/>
      <c r="BS1112" s="205"/>
      <c r="BT1112" s="205"/>
      <c r="BU1112" s="205"/>
      <c r="BV1112" s="205"/>
      <c r="BW1112" s="205"/>
      <c r="BX1112" s="205"/>
      <c r="BY1112" s="205"/>
      <c r="BZ1112" s="205"/>
      <c r="CA1112" s="205"/>
      <c r="CB1112" s="205"/>
    </row>
    <row r="1113" spans="2:80" ht="18.75">
      <c r="B1113" s="201"/>
      <c r="C1113" s="201"/>
      <c r="D1113" s="203"/>
      <c r="E1113" s="203"/>
      <c r="F1113" s="203"/>
      <c r="G1113" s="203"/>
      <c r="H1113" s="203"/>
      <c r="I1113" s="203"/>
      <c r="J1113" s="203"/>
      <c r="K1113" s="203"/>
      <c r="L1113" s="203"/>
      <c r="M1113" s="203"/>
      <c r="N1113" s="203"/>
      <c r="O1113" s="203"/>
      <c r="P1113" s="203"/>
      <c r="Q1113" s="203"/>
      <c r="R1113" s="204"/>
      <c r="S1113" s="204"/>
      <c r="T1113" s="204"/>
      <c r="U1113" s="204"/>
      <c r="V1113" s="204"/>
      <c r="W1113" s="205"/>
      <c r="X1113" s="205"/>
      <c r="Y1113" s="205"/>
      <c r="Z1113" s="205"/>
      <c r="AA1113" s="205"/>
      <c r="AB1113" s="205"/>
      <c r="AC1113" s="205"/>
      <c r="AD1113" s="205"/>
      <c r="AE1113" s="205"/>
      <c r="AF1113" s="205"/>
      <c r="AG1113" s="205"/>
      <c r="AH1113" s="206"/>
      <c r="AI1113" s="206"/>
      <c r="AJ1113" s="205"/>
      <c r="AK1113" s="205"/>
      <c r="AL1113" s="205"/>
      <c r="AM1113" s="205"/>
      <c r="AN1113" s="205"/>
      <c r="AO1113" s="205"/>
      <c r="AP1113" s="205"/>
      <c r="AQ1113" s="205"/>
      <c r="AR1113" s="205"/>
      <c r="AS1113" s="205"/>
      <c r="AT1113" s="205"/>
      <c r="AU1113" s="205"/>
      <c r="AV1113" s="205"/>
      <c r="AW1113" s="205"/>
      <c r="AX1113" s="205"/>
      <c r="AY1113" s="205"/>
      <c r="AZ1113" s="205"/>
      <c r="BA1113" s="205"/>
      <c r="BB1113" s="205"/>
      <c r="BC1113" s="205"/>
      <c r="BD1113" s="205"/>
      <c r="BE1113" s="205"/>
      <c r="BF1113" s="205"/>
      <c r="BG1113" s="205"/>
      <c r="BH1113" s="205"/>
      <c r="BI1113" s="205"/>
      <c r="BJ1113" s="205"/>
      <c r="BK1113" s="205"/>
      <c r="BL1113" s="205"/>
      <c r="BM1113" s="205"/>
      <c r="BN1113" s="205"/>
      <c r="BO1113" s="205"/>
      <c r="BP1113" s="205"/>
      <c r="BQ1113" s="205"/>
      <c r="BR1113" s="205"/>
      <c r="BS1113" s="205"/>
      <c r="BT1113" s="205"/>
      <c r="BU1113" s="205"/>
      <c r="BV1113" s="205"/>
      <c r="BW1113" s="205"/>
      <c r="BX1113" s="205"/>
      <c r="BY1113" s="205"/>
      <c r="BZ1113" s="205"/>
      <c r="CA1113" s="205"/>
      <c r="CB1113" s="205"/>
    </row>
    <row r="1114" spans="2:80" ht="18.75">
      <c r="B1114" s="201"/>
      <c r="C1114" s="201"/>
      <c r="D1114" s="203"/>
      <c r="E1114" s="203"/>
      <c r="F1114" s="203"/>
      <c r="G1114" s="203"/>
      <c r="H1114" s="203"/>
      <c r="I1114" s="203"/>
      <c r="J1114" s="203"/>
      <c r="K1114" s="203"/>
      <c r="L1114" s="203"/>
      <c r="M1114" s="203"/>
      <c r="N1114" s="203"/>
      <c r="O1114" s="203"/>
      <c r="P1114" s="203"/>
      <c r="Q1114" s="203"/>
      <c r="R1114" s="204"/>
      <c r="S1114" s="204"/>
      <c r="T1114" s="204"/>
      <c r="U1114" s="204"/>
      <c r="V1114" s="204"/>
      <c r="W1114" s="205"/>
      <c r="X1114" s="205"/>
      <c r="Y1114" s="205"/>
      <c r="Z1114" s="205"/>
      <c r="AA1114" s="205"/>
      <c r="AB1114" s="205"/>
      <c r="AC1114" s="205"/>
      <c r="AD1114" s="205"/>
      <c r="AE1114" s="205"/>
      <c r="AF1114" s="205"/>
      <c r="AG1114" s="205"/>
      <c r="AH1114" s="206"/>
      <c r="AI1114" s="206"/>
      <c r="AJ1114" s="205"/>
      <c r="AK1114" s="205"/>
      <c r="AL1114" s="205"/>
      <c r="AM1114" s="205"/>
      <c r="AN1114" s="205"/>
      <c r="AO1114" s="205"/>
      <c r="AP1114" s="205"/>
      <c r="AQ1114" s="205"/>
      <c r="AR1114" s="205"/>
      <c r="AS1114" s="205"/>
      <c r="AT1114" s="205"/>
      <c r="AU1114" s="205"/>
      <c r="AV1114" s="205"/>
      <c r="AW1114" s="205"/>
      <c r="AX1114" s="205"/>
      <c r="AY1114" s="205"/>
      <c r="AZ1114" s="205"/>
      <c r="BA1114" s="205"/>
      <c r="BB1114" s="205"/>
      <c r="BC1114" s="205"/>
      <c r="BD1114" s="205"/>
      <c r="BE1114" s="205"/>
      <c r="BF1114" s="205"/>
      <c r="BG1114" s="205"/>
      <c r="BH1114" s="205"/>
      <c r="BI1114" s="205"/>
      <c r="BJ1114" s="205"/>
      <c r="BK1114" s="205"/>
      <c r="BL1114" s="205"/>
      <c r="BM1114" s="205"/>
      <c r="BN1114" s="205"/>
      <c r="BO1114" s="205"/>
      <c r="BP1114" s="205"/>
      <c r="BQ1114" s="205"/>
      <c r="BR1114" s="205"/>
      <c r="BS1114" s="205"/>
      <c r="BT1114" s="205"/>
      <c r="BU1114" s="205"/>
      <c r="BV1114" s="205"/>
      <c r="BW1114" s="205"/>
      <c r="BX1114" s="205"/>
      <c r="BY1114" s="205"/>
      <c r="BZ1114" s="205"/>
      <c r="CA1114" s="205"/>
      <c r="CB1114" s="205"/>
    </row>
    <row r="1115" spans="2:80" ht="18.75">
      <c r="B1115" s="201"/>
      <c r="C1115" s="201"/>
      <c r="D1115" s="203"/>
      <c r="E1115" s="203"/>
      <c r="F1115" s="203"/>
      <c r="G1115" s="203"/>
      <c r="H1115" s="203"/>
      <c r="I1115" s="203"/>
      <c r="J1115" s="203"/>
      <c r="K1115" s="203"/>
      <c r="L1115" s="203"/>
      <c r="M1115" s="203"/>
      <c r="N1115" s="203"/>
      <c r="O1115" s="203"/>
      <c r="P1115" s="203"/>
      <c r="Q1115" s="203"/>
      <c r="R1115" s="204"/>
      <c r="S1115" s="204"/>
      <c r="T1115" s="204"/>
      <c r="U1115" s="204"/>
      <c r="V1115" s="204"/>
      <c r="W1115" s="205"/>
      <c r="X1115" s="205"/>
      <c r="Y1115" s="205"/>
      <c r="Z1115" s="205"/>
      <c r="AA1115" s="205"/>
      <c r="AB1115" s="205"/>
      <c r="AC1115" s="205"/>
      <c r="AD1115" s="205"/>
      <c r="AE1115" s="205"/>
      <c r="AF1115" s="205"/>
      <c r="AG1115" s="205"/>
      <c r="AH1115" s="206"/>
      <c r="AI1115" s="206"/>
      <c r="AJ1115" s="205"/>
      <c r="AK1115" s="205"/>
      <c r="AL1115" s="205"/>
      <c r="AM1115" s="205"/>
      <c r="AN1115" s="205"/>
      <c r="AO1115" s="205"/>
      <c r="AP1115" s="205"/>
      <c r="AQ1115" s="205"/>
      <c r="AR1115" s="205"/>
      <c r="AS1115" s="205"/>
      <c r="AT1115" s="205"/>
      <c r="AU1115" s="205"/>
      <c r="AV1115" s="205"/>
      <c r="AW1115" s="205"/>
      <c r="AX1115" s="205"/>
      <c r="AY1115" s="205"/>
      <c r="AZ1115" s="205"/>
      <c r="BA1115" s="205"/>
      <c r="BB1115" s="205"/>
      <c r="BC1115" s="205"/>
      <c r="BD1115" s="205"/>
      <c r="BE1115" s="205"/>
      <c r="BF1115" s="205"/>
      <c r="BG1115" s="205"/>
      <c r="BH1115" s="205"/>
      <c r="BI1115" s="205"/>
      <c r="BJ1115" s="205"/>
      <c r="BK1115" s="205"/>
      <c r="BL1115" s="205"/>
      <c r="BM1115" s="205"/>
      <c r="BN1115" s="205"/>
      <c r="BO1115" s="205"/>
      <c r="BP1115" s="205"/>
      <c r="BQ1115" s="205"/>
      <c r="BR1115" s="205"/>
      <c r="BS1115" s="205"/>
      <c r="BT1115" s="205"/>
      <c r="BU1115" s="205"/>
      <c r="BV1115" s="205"/>
      <c r="BW1115" s="205"/>
      <c r="BX1115" s="205"/>
      <c r="BY1115" s="205"/>
      <c r="BZ1115" s="205"/>
      <c r="CA1115" s="205"/>
      <c r="CB1115" s="205"/>
    </row>
    <row r="1116" spans="2:80" ht="18.75">
      <c r="B1116" s="201"/>
      <c r="C1116" s="201"/>
      <c r="D1116" s="203"/>
      <c r="E1116" s="203"/>
      <c r="F1116" s="203"/>
      <c r="G1116" s="203"/>
      <c r="H1116" s="203"/>
      <c r="I1116" s="203"/>
      <c r="J1116" s="203"/>
      <c r="K1116" s="203"/>
      <c r="L1116" s="203"/>
      <c r="M1116" s="203"/>
      <c r="N1116" s="203"/>
      <c r="O1116" s="203"/>
      <c r="P1116" s="203"/>
      <c r="Q1116" s="203"/>
      <c r="R1116" s="204"/>
      <c r="S1116" s="204"/>
      <c r="T1116" s="204"/>
      <c r="U1116" s="204"/>
      <c r="V1116" s="204"/>
      <c r="W1116" s="205"/>
      <c r="X1116" s="205"/>
      <c r="Y1116" s="205"/>
      <c r="Z1116" s="205"/>
      <c r="AA1116" s="205"/>
      <c r="AB1116" s="205"/>
      <c r="AC1116" s="205"/>
      <c r="AD1116" s="205"/>
      <c r="AE1116" s="205"/>
      <c r="AF1116" s="205"/>
      <c r="AG1116" s="205"/>
      <c r="AH1116" s="206"/>
      <c r="AI1116" s="206"/>
      <c r="AJ1116" s="205"/>
      <c r="AK1116" s="205"/>
      <c r="AL1116" s="205"/>
      <c r="AM1116" s="205"/>
      <c r="AN1116" s="205"/>
      <c r="AO1116" s="205"/>
      <c r="AP1116" s="205"/>
      <c r="AQ1116" s="205"/>
      <c r="AR1116" s="205"/>
      <c r="AS1116" s="205"/>
      <c r="AT1116" s="205"/>
      <c r="AU1116" s="205"/>
      <c r="AV1116" s="205"/>
      <c r="AW1116" s="205"/>
      <c r="AX1116" s="205"/>
      <c r="AY1116" s="205"/>
      <c r="AZ1116" s="205"/>
      <c r="BA1116" s="205"/>
      <c r="BB1116" s="205"/>
      <c r="BC1116" s="205"/>
      <c r="BD1116" s="205"/>
      <c r="BE1116" s="205"/>
      <c r="BF1116" s="205"/>
      <c r="BG1116" s="205"/>
      <c r="BH1116" s="205"/>
      <c r="BI1116" s="205"/>
      <c r="BJ1116" s="205"/>
      <c r="BK1116" s="205"/>
      <c r="BL1116" s="205"/>
      <c r="BM1116" s="205"/>
      <c r="BN1116" s="205"/>
      <c r="BO1116" s="205"/>
      <c r="BP1116" s="205"/>
      <c r="BQ1116" s="205"/>
      <c r="BR1116" s="205"/>
      <c r="BS1116" s="205"/>
      <c r="BT1116" s="205"/>
      <c r="BU1116" s="205"/>
      <c r="BV1116" s="205"/>
      <c r="BW1116" s="205"/>
      <c r="BX1116" s="205"/>
      <c r="BY1116" s="205"/>
      <c r="BZ1116" s="205"/>
      <c r="CA1116" s="205"/>
      <c r="CB1116" s="205"/>
    </row>
    <row r="1117" spans="2:80" ht="18.75">
      <c r="B1117" s="201"/>
      <c r="C1117" s="201"/>
      <c r="D1117" s="203"/>
      <c r="E1117" s="203"/>
      <c r="F1117" s="203"/>
      <c r="G1117" s="203"/>
      <c r="H1117" s="203"/>
      <c r="I1117" s="203"/>
      <c r="J1117" s="203"/>
      <c r="K1117" s="203"/>
      <c r="L1117" s="203"/>
      <c r="M1117" s="203"/>
      <c r="N1117" s="203"/>
      <c r="O1117" s="203"/>
      <c r="P1117" s="203"/>
      <c r="Q1117" s="203"/>
      <c r="R1117" s="204"/>
      <c r="S1117" s="204"/>
      <c r="T1117" s="204"/>
      <c r="U1117" s="204"/>
      <c r="V1117" s="204"/>
      <c r="W1117" s="205"/>
      <c r="X1117" s="205"/>
      <c r="Y1117" s="205"/>
      <c r="Z1117" s="205"/>
      <c r="AA1117" s="205"/>
      <c r="AB1117" s="205"/>
      <c r="AC1117" s="205"/>
      <c r="AD1117" s="205"/>
      <c r="AE1117" s="205"/>
      <c r="AF1117" s="205"/>
      <c r="AG1117" s="205"/>
      <c r="AH1117" s="206"/>
      <c r="AI1117" s="206"/>
      <c r="AJ1117" s="205"/>
      <c r="AK1117" s="205"/>
      <c r="AL1117" s="205"/>
      <c r="AM1117" s="205"/>
      <c r="AN1117" s="205"/>
      <c r="AO1117" s="205"/>
      <c r="AP1117" s="205"/>
      <c r="AQ1117" s="205"/>
      <c r="AR1117" s="205"/>
      <c r="AS1117" s="205"/>
      <c r="AT1117" s="205"/>
      <c r="AU1117" s="205"/>
      <c r="AV1117" s="205"/>
      <c r="AW1117" s="205"/>
      <c r="AX1117" s="205"/>
      <c r="AY1117" s="205"/>
      <c r="AZ1117" s="205"/>
      <c r="BA1117" s="205"/>
      <c r="BB1117" s="205"/>
      <c r="BC1117" s="205"/>
      <c r="BD1117" s="205"/>
      <c r="BE1117" s="205"/>
      <c r="BF1117" s="205"/>
      <c r="BG1117" s="205"/>
      <c r="BH1117" s="205"/>
      <c r="BI1117" s="205"/>
      <c r="BJ1117" s="205"/>
      <c r="BK1117" s="205"/>
      <c r="BL1117" s="205"/>
      <c r="BM1117" s="205"/>
      <c r="BN1117" s="205"/>
      <c r="BO1117" s="205"/>
      <c r="BP1117" s="205"/>
      <c r="BQ1117" s="205"/>
      <c r="BR1117" s="205"/>
      <c r="BS1117" s="205"/>
      <c r="BT1117" s="205"/>
      <c r="BU1117" s="205"/>
      <c r="BV1117" s="205"/>
      <c r="BW1117" s="205"/>
      <c r="BX1117" s="205"/>
      <c r="BY1117" s="205"/>
      <c r="BZ1117" s="205"/>
      <c r="CA1117" s="205"/>
      <c r="CB1117" s="205"/>
    </row>
    <row r="1118" spans="2:80" ht="18.75">
      <c r="B1118" s="201"/>
      <c r="C1118" s="201"/>
      <c r="D1118" s="203"/>
      <c r="E1118" s="203"/>
      <c r="F1118" s="203"/>
      <c r="G1118" s="203"/>
      <c r="H1118" s="203"/>
      <c r="I1118" s="203"/>
      <c r="J1118" s="203"/>
      <c r="K1118" s="203"/>
      <c r="L1118" s="203"/>
      <c r="M1118" s="203"/>
      <c r="N1118" s="203"/>
      <c r="O1118" s="203"/>
      <c r="P1118" s="203"/>
      <c r="Q1118" s="203"/>
      <c r="R1118" s="204"/>
      <c r="S1118" s="204"/>
      <c r="T1118" s="204"/>
      <c r="U1118" s="204"/>
      <c r="V1118" s="204"/>
      <c r="W1118" s="205"/>
      <c r="X1118" s="205"/>
      <c r="Y1118" s="205"/>
      <c r="Z1118" s="205"/>
      <c r="AA1118" s="205"/>
      <c r="AB1118" s="205"/>
      <c r="AC1118" s="205"/>
      <c r="AD1118" s="205"/>
      <c r="AE1118" s="205"/>
      <c r="AF1118" s="205"/>
      <c r="AG1118" s="205"/>
      <c r="AH1118" s="206"/>
      <c r="AI1118" s="206"/>
      <c r="AJ1118" s="205"/>
      <c r="AK1118" s="205"/>
      <c r="AL1118" s="205"/>
      <c r="AM1118" s="205"/>
      <c r="AN1118" s="205"/>
      <c r="AO1118" s="205"/>
      <c r="AP1118" s="205"/>
      <c r="AQ1118" s="205"/>
      <c r="AR1118" s="205"/>
      <c r="AS1118" s="205"/>
      <c r="AT1118" s="205"/>
      <c r="AU1118" s="205"/>
      <c r="AV1118" s="205"/>
      <c r="AW1118" s="205"/>
      <c r="AX1118" s="205"/>
      <c r="AY1118" s="205"/>
      <c r="AZ1118" s="205"/>
      <c r="BA1118" s="205"/>
      <c r="BB1118" s="205"/>
      <c r="BC1118" s="205"/>
      <c r="BD1118" s="205"/>
      <c r="BE1118" s="205"/>
      <c r="BF1118" s="205"/>
      <c r="BG1118" s="205"/>
      <c r="BH1118" s="205"/>
      <c r="BI1118" s="205"/>
      <c r="BJ1118" s="205"/>
      <c r="BK1118" s="205"/>
      <c r="BL1118" s="205"/>
      <c r="BM1118" s="205"/>
      <c r="BN1118" s="205"/>
      <c r="BO1118" s="205"/>
      <c r="BP1118" s="205"/>
      <c r="BQ1118" s="205"/>
      <c r="BR1118" s="205"/>
      <c r="BS1118" s="205"/>
      <c r="BT1118" s="205"/>
      <c r="BU1118" s="205"/>
      <c r="BV1118" s="205"/>
      <c r="BW1118" s="205"/>
      <c r="BX1118" s="205"/>
      <c r="BY1118" s="205"/>
      <c r="BZ1118" s="205"/>
      <c r="CA1118" s="205"/>
      <c r="CB1118" s="205"/>
    </row>
    <row r="1119" spans="2:80" ht="18.75">
      <c r="B1119" s="201"/>
      <c r="C1119" s="201"/>
      <c r="D1119" s="203"/>
      <c r="E1119" s="203"/>
      <c r="F1119" s="203"/>
      <c r="G1119" s="203"/>
      <c r="H1119" s="203"/>
      <c r="I1119" s="203"/>
      <c r="J1119" s="203"/>
      <c r="K1119" s="203"/>
      <c r="L1119" s="203"/>
      <c r="M1119" s="203"/>
      <c r="N1119" s="203"/>
      <c r="O1119" s="203"/>
      <c r="P1119" s="203"/>
      <c r="Q1119" s="203"/>
      <c r="R1119" s="204"/>
      <c r="S1119" s="204"/>
      <c r="T1119" s="204"/>
      <c r="U1119" s="204"/>
      <c r="V1119" s="204"/>
      <c r="W1119" s="205"/>
      <c r="X1119" s="205"/>
      <c r="Y1119" s="205"/>
      <c r="Z1119" s="205"/>
      <c r="AA1119" s="205"/>
      <c r="AB1119" s="205"/>
      <c r="AC1119" s="205"/>
      <c r="AD1119" s="205"/>
      <c r="AE1119" s="205"/>
      <c r="AF1119" s="205"/>
      <c r="AG1119" s="205"/>
      <c r="AH1119" s="206"/>
      <c r="AI1119" s="206"/>
      <c r="AJ1119" s="205"/>
      <c r="AK1119" s="205"/>
      <c r="AL1119" s="205"/>
      <c r="AM1119" s="205"/>
      <c r="AN1119" s="205"/>
      <c r="AO1119" s="205"/>
      <c r="AP1119" s="205"/>
      <c r="AQ1119" s="205"/>
      <c r="AR1119" s="205"/>
      <c r="AS1119" s="205"/>
      <c r="AT1119" s="205"/>
      <c r="AU1119" s="205"/>
      <c r="AV1119" s="205"/>
      <c r="AW1119" s="205"/>
      <c r="AX1119" s="205"/>
      <c r="AY1119" s="205"/>
      <c r="AZ1119" s="205"/>
      <c r="BA1119" s="205"/>
      <c r="BB1119" s="205"/>
      <c r="BC1119" s="205"/>
      <c r="BD1119" s="205"/>
      <c r="BE1119" s="205"/>
      <c r="BF1119" s="205"/>
      <c r="BG1119" s="205"/>
      <c r="BH1119" s="205"/>
      <c r="BI1119" s="205"/>
      <c r="BJ1119" s="205"/>
      <c r="BK1119" s="205"/>
      <c r="BL1119" s="205"/>
      <c r="BM1119" s="205"/>
      <c r="BN1119" s="205"/>
      <c r="BO1119" s="205"/>
      <c r="BP1119" s="205"/>
      <c r="BQ1119" s="205"/>
      <c r="BR1119" s="205"/>
      <c r="BS1119" s="205"/>
      <c r="BT1119" s="205"/>
      <c r="BU1119" s="205"/>
      <c r="BV1119" s="205"/>
      <c r="BW1119" s="205"/>
      <c r="BX1119" s="205"/>
      <c r="BY1119" s="205"/>
      <c r="BZ1119" s="205"/>
      <c r="CA1119" s="205"/>
      <c r="CB1119" s="205"/>
    </row>
    <row r="1120" spans="2:80" ht="18.75">
      <c r="B1120" s="201"/>
      <c r="C1120" s="201"/>
      <c r="D1120" s="203"/>
      <c r="E1120" s="203"/>
      <c r="F1120" s="203"/>
      <c r="G1120" s="203"/>
      <c r="H1120" s="203"/>
      <c r="I1120" s="203"/>
      <c r="J1120" s="203"/>
      <c r="K1120" s="203"/>
      <c r="L1120" s="203"/>
      <c r="M1120" s="203"/>
      <c r="N1120" s="203"/>
      <c r="O1120" s="203"/>
      <c r="P1120" s="203"/>
      <c r="Q1120" s="203"/>
      <c r="R1120" s="204"/>
      <c r="S1120" s="204"/>
      <c r="T1120" s="204"/>
      <c r="U1120" s="204"/>
      <c r="V1120" s="204"/>
      <c r="W1120" s="205"/>
      <c r="X1120" s="205"/>
      <c r="Y1120" s="205"/>
      <c r="Z1120" s="205"/>
      <c r="AA1120" s="205"/>
      <c r="AB1120" s="205"/>
      <c r="AC1120" s="205"/>
      <c r="AD1120" s="205"/>
      <c r="AE1120" s="205"/>
      <c r="AF1120" s="205"/>
      <c r="AG1120" s="205"/>
      <c r="AH1120" s="206"/>
      <c r="AI1120" s="206"/>
      <c r="AJ1120" s="205"/>
      <c r="AK1120" s="205"/>
      <c r="AL1120" s="205"/>
      <c r="AM1120" s="205"/>
      <c r="AN1120" s="205"/>
      <c r="AO1120" s="205"/>
      <c r="AP1120" s="205"/>
      <c r="AQ1120" s="205"/>
      <c r="AR1120" s="205"/>
      <c r="AS1120" s="205"/>
      <c r="AT1120" s="205"/>
      <c r="AU1120" s="205"/>
      <c r="AV1120" s="205"/>
      <c r="AW1120" s="205"/>
      <c r="AX1120" s="205"/>
      <c r="AY1120" s="205"/>
      <c r="AZ1120" s="205"/>
      <c r="BA1120" s="205"/>
      <c r="BB1120" s="205"/>
      <c r="BC1120" s="205"/>
      <c r="BD1120" s="205"/>
      <c r="BE1120" s="205"/>
      <c r="BF1120" s="205"/>
      <c r="BG1120" s="205"/>
      <c r="BH1120" s="205"/>
      <c r="BI1120" s="205"/>
      <c r="BJ1120" s="205"/>
      <c r="BK1120" s="205"/>
      <c r="BL1120" s="205"/>
      <c r="BM1120" s="205"/>
      <c r="BN1120" s="205"/>
      <c r="BO1120" s="205"/>
      <c r="BP1120" s="205"/>
      <c r="BQ1120" s="205"/>
      <c r="BR1120" s="205"/>
      <c r="BS1120" s="205"/>
      <c r="BT1120" s="205"/>
      <c r="BU1120" s="205"/>
      <c r="BV1120" s="205"/>
      <c r="BW1120" s="205"/>
      <c r="BX1120" s="205"/>
      <c r="BY1120" s="205"/>
      <c r="BZ1120" s="205"/>
      <c r="CA1120" s="205"/>
      <c r="CB1120" s="205"/>
    </row>
    <row r="1121" spans="2:80" ht="18.75">
      <c r="B1121" s="201"/>
      <c r="C1121" s="201"/>
      <c r="D1121" s="203"/>
      <c r="E1121" s="203"/>
      <c r="F1121" s="203"/>
      <c r="G1121" s="203"/>
      <c r="H1121" s="203"/>
      <c r="I1121" s="203"/>
      <c r="J1121" s="203"/>
      <c r="K1121" s="203"/>
      <c r="L1121" s="203"/>
      <c r="M1121" s="203"/>
      <c r="N1121" s="203"/>
      <c r="O1121" s="203"/>
      <c r="P1121" s="203"/>
      <c r="Q1121" s="203"/>
      <c r="R1121" s="204"/>
      <c r="S1121" s="204"/>
      <c r="T1121" s="204"/>
      <c r="U1121" s="204"/>
      <c r="V1121" s="204"/>
      <c r="W1121" s="205"/>
      <c r="X1121" s="205"/>
      <c r="Y1121" s="205"/>
      <c r="Z1121" s="205"/>
      <c r="AA1121" s="205"/>
      <c r="AB1121" s="205"/>
      <c r="AC1121" s="205"/>
      <c r="AD1121" s="205"/>
      <c r="AE1121" s="205"/>
      <c r="AF1121" s="205"/>
      <c r="AG1121" s="205"/>
      <c r="AH1121" s="206"/>
      <c r="AI1121" s="206"/>
      <c r="AJ1121" s="205"/>
      <c r="AK1121" s="205"/>
      <c r="AL1121" s="205"/>
      <c r="AM1121" s="205"/>
      <c r="AN1121" s="205"/>
      <c r="AO1121" s="205"/>
      <c r="AP1121" s="205"/>
      <c r="AQ1121" s="205"/>
      <c r="AR1121" s="205"/>
      <c r="AS1121" s="205"/>
      <c r="AT1121" s="205"/>
      <c r="AU1121" s="205"/>
      <c r="AV1121" s="205"/>
      <c r="AW1121" s="205"/>
      <c r="AX1121" s="205"/>
      <c r="AY1121" s="205"/>
      <c r="AZ1121" s="205"/>
      <c r="BA1121" s="205"/>
      <c r="BB1121" s="205"/>
      <c r="BC1121" s="205"/>
      <c r="BD1121" s="205"/>
      <c r="BE1121" s="205"/>
      <c r="BF1121" s="205"/>
      <c r="BG1121" s="205"/>
      <c r="BH1121" s="205"/>
      <c r="BI1121" s="205"/>
      <c r="BJ1121" s="205"/>
      <c r="BK1121" s="205"/>
      <c r="BL1121" s="205"/>
      <c r="BM1121" s="205"/>
      <c r="BN1121" s="205"/>
      <c r="BO1121" s="205"/>
      <c r="BP1121" s="205"/>
      <c r="BQ1121" s="205"/>
      <c r="BR1121" s="205"/>
      <c r="BS1121" s="205"/>
      <c r="BT1121" s="205"/>
      <c r="BU1121" s="205"/>
      <c r="BV1121" s="205"/>
      <c r="BW1121" s="205"/>
      <c r="BX1121" s="205"/>
      <c r="BY1121" s="205"/>
      <c r="BZ1121" s="205"/>
      <c r="CA1121" s="205"/>
      <c r="CB1121" s="205"/>
    </row>
    <row r="1122" spans="2:80" ht="18.75">
      <c r="B1122" s="201"/>
      <c r="C1122" s="201"/>
      <c r="D1122" s="203"/>
      <c r="E1122" s="203"/>
      <c r="F1122" s="203"/>
      <c r="G1122" s="203"/>
      <c r="H1122" s="203"/>
      <c r="I1122" s="203"/>
      <c r="J1122" s="203"/>
      <c r="K1122" s="203"/>
      <c r="L1122" s="203"/>
      <c r="M1122" s="203"/>
      <c r="N1122" s="203"/>
      <c r="O1122" s="203"/>
      <c r="P1122" s="203"/>
      <c r="Q1122" s="203"/>
      <c r="R1122" s="204"/>
      <c r="S1122" s="204"/>
      <c r="T1122" s="204"/>
      <c r="U1122" s="204"/>
      <c r="V1122" s="204"/>
      <c r="W1122" s="205"/>
      <c r="X1122" s="205"/>
      <c r="Y1122" s="205"/>
      <c r="Z1122" s="205"/>
      <c r="AA1122" s="205"/>
      <c r="AB1122" s="205"/>
      <c r="AC1122" s="205"/>
      <c r="AD1122" s="205"/>
      <c r="AE1122" s="205"/>
      <c r="AF1122" s="205"/>
      <c r="AG1122" s="205"/>
      <c r="AH1122" s="206"/>
      <c r="AI1122" s="206"/>
      <c r="AJ1122" s="205"/>
      <c r="AK1122" s="205"/>
      <c r="AL1122" s="205"/>
      <c r="AM1122" s="205"/>
      <c r="AN1122" s="205"/>
      <c r="AO1122" s="205"/>
      <c r="AP1122" s="205"/>
      <c r="AQ1122" s="205"/>
      <c r="AR1122" s="205"/>
      <c r="AS1122" s="205"/>
      <c r="AT1122" s="205"/>
      <c r="AU1122" s="205"/>
      <c r="AV1122" s="205"/>
      <c r="AW1122" s="205"/>
      <c r="AX1122" s="205"/>
      <c r="AY1122" s="205"/>
      <c r="AZ1122" s="205"/>
      <c r="BA1122" s="205"/>
      <c r="BB1122" s="205"/>
      <c r="BC1122" s="205"/>
      <c r="BD1122" s="205"/>
      <c r="BE1122" s="205"/>
      <c r="BF1122" s="205"/>
      <c r="BG1122" s="205"/>
      <c r="BH1122" s="205"/>
      <c r="BI1122" s="205"/>
      <c r="BJ1122" s="205"/>
      <c r="BK1122" s="205"/>
      <c r="BL1122" s="205"/>
      <c r="BM1122" s="205"/>
      <c r="BN1122" s="205"/>
      <c r="BO1122" s="205"/>
      <c r="BP1122" s="205"/>
      <c r="BQ1122" s="205"/>
      <c r="BR1122" s="205"/>
      <c r="BS1122" s="205"/>
      <c r="BT1122" s="205"/>
      <c r="BU1122" s="205"/>
      <c r="BV1122" s="205"/>
      <c r="BW1122" s="205"/>
      <c r="BX1122" s="205"/>
      <c r="BY1122" s="205"/>
      <c r="BZ1122" s="205"/>
      <c r="CA1122" s="205"/>
      <c r="CB1122" s="205"/>
    </row>
    <row r="1123" spans="2:80" ht="18.75">
      <c r="B1123" s="201"/>
      <c r="C1123" s="201"/>
      <c r="D1123" s="203"/>
      <c r="E1123" s="203"/>
      <c r="F1123" s="203"/>
      <c r="G1123" s="203"/>
      <c r="H1123" s="203"/>
      <c r="I1123" s="203"/>
      <c r="J1123" s="203"/>
      <c r="K1123" s="203"/>
      <c r="L1123" s="203"/>
      <c r="M1123" s="203"/>
      <c r="N1123" s="203"/>
      <c r="O1123" s="203"/>
      <c r="P1123" s="203"/>
      <c r="Q1123" s="203"/>
      <c r="R1123" s="204"/>
      <c r="S1123" s="204"/>
      <c r="T1123" s="204"/>
      <c r="U1123" s="204"/>
      <c r="V1123" s="204"/>
      <c r="W1123" s="205"/>
      <c r="X1123" s="205"/>
      <c r="Y1123" s="205"/>
      <c r="Z1123" s="205"/>
      <c r="AA1123" s="205"/>
      <c r="AB1123" s="205"/>
      <c r="AC1123" s="205"/>
      <c r="AD1123" s="205"/>
      <c r="AE1123" s="205"/>
      <c r="AF1123" s="205"/>
      <c r="AG1123" s="205"/>
      <c r="AH1123" s="206"/>
      <c r="AI1123" s="206"/>
      <c r="AJ1123" s="205"/>
      <c r="AK1123" s="205"/>
      <c r="AL1123" s="205"/>
      <c r="AM1123" s="205"/>
      <c r="AN1123" s="205"/>
      <c r="AO1123" s="205"/>
      <c r="AP1123" s="205"/>
      <c r="AQ1123" s="205"/>
      <c r="AR1123" s="205"/>
      <c r="AS1123" s="205"/>
      <c r="AT1123" s="205"/>
      <c r="AU1123" s="205"/>
      <c r="AV1123" s="205"/>
      <c r="AW1123" s="205"/>
      <c r="AX1123" s="205"/>
      <c r="AY1123" s="205"/>
      <c r="AZ1123" s="205"/>
      <c r="BA1123" s="205"/>
      <c r="BB1123" s="205"/>
      <c r="BC1123" s="205"/>
      <c r="BD1123" s="205"/>
      <c r="BE1123" s="205"/>
      <c r="BF1123" s="205"/>
      <c r="BG1123" s="205"/>
      <c r="BH1123" s="205"/>
      <c r="BI1123" s="205"/>
      <c r="BJ1123" s="205"/>
      <c r="BK1123" s="205"/>
      <c r="BL1123" s="205"/>
      <c r="BM1123" s="205"/>
      <c r="BN1123" s="205"/>
      <c r="BO1123" s="205"/>
      <c r="BP1123" s="205"/>
      <c r="BQ1123" s="205"/>
      <c r="BR1123" s="205"/>
      <c r="BS1123" s="205"/>
      <c r="BT1123" s="205"/>
      <c r="BU1123" s="205"/>
      <c r="BV1123" s="205"/>
      <c r="BW1123" s="205"/>
      <c r="BX1123" s="205"/>
      <c r="BY1123" s="205"/>
      <c r="BZ1123" s="205"/>
      <c r="CA1123" s="205"/>
      <c r="CB1123" s="205"/>
    </row>
    <row r="1124" spans="2:80" ht="18.75">
      <c r="B1124" s="201"/>
      <c r="C1124" s="201"/>
      <c r="D1124" s="203"/>
      <c r="E1124" s="203"/>
      <c r="F1124" s="203"/>
      <c r="G1124" s="203"/>
      <c r="H1124" s="203"/>
      <c r="I1124" s="203"/>
      <c r="J1124" s="203"/>
      <c r="K1124" s="203"/>
      <c r="L1124" s="203"/>
      <c r="M1124" s="203"/>
      <c r="N1124" s="203"/>
      <c r="O1124" s="203"/>
      <c r="P1124" s="203"/>
      <c r="Q1124" s="203"/>
      <c r="R1124" s="204"/>
      <c r="S1124" s="204"/>
      <c r="T1124" s="204"/>
      <c r="U1124" s="204"/>
      <c r="V1124" s="204"/>
      <c r="W1124" s="205"/>
      <c r="X1124" s="205"/>
      <c r="Y1124" s="205"/>
      <c r="Z1124" s="205"/>
      <c r="AA1124" s="205"/>
      <c r="AB1124" s="205"/>
      <c r="AC1124" s="205"/>
      <c r="AD1124" s="205"/>
      <c r="AE1124" s="205"/>
      <c r="AF1124" s="205"/>
      <c r="AG1124" s="205"/>
      <c r="AH1124" s="206"/>
      <c r="AI1124" s="206"/>
      <c r="AJ1124" s="205"/>
      <c r="AK1124" s="205"/>
      <c r="AL1124" s="205"/>
      <c r="AM1124" s="205"/>
      <c r="AN1124" s="205"/>
      <c r="AO1124" s="205"/>
      <c r="AP1124" s="205"/>
      <c r="AQ1124" s="205"/>
      <c r="AR1124" s="205"/>
      <c r="AS1124" s="205"/>
      <c r="AT1124" s="205"/>
      <c r="AU1124" s="205"/>
      <c r="AV1124" s="205"/>
      <c r="AW1124" s="205"/>
      <c r="AX1124" s="205"/>
      <c r="AY1124" s="205"/>
      <c r="AZ1124" s="205"/>
      <c r="BA1124" s="205"/>
      <c r="BB1124" s="205"/>
      <c r="BC1124" s="205"/>
      <c r="BD1124" s="205"/>
      <c r="BE1124" s="205"/>
      <c r="BF1124" s="205"/>
      <c r="BG1124" s="205"/>
      <c r="BH1124" s="205"/>
      <c r="BI1124" s="205"/>
      <c r="BJ1124" s="205"/>
      <c r="BK1124" s="205"/>
      <c r="BL1124" s="205"/>
      <c r="BM1124" s="205"/>
      <c r="BN1124" s="205"/>
      <c r="BO1124" s="205"/>
      <c r="BP1124" s="205"/>
      <c r="BQ1124" s="205"/>
      <c r="BR1124" s="205"/>
      <c r="BS1124" s="205"/>
      <c r="BT1124" s="205"/>
      <c r="BU1124" s="205"/>
      <c r="BV1124" s="205"/>
      <c r="BW1124" s="205"/>
      <c r="BX1124" s="205"/>
      <c r="BY1124" s="205"/>
      <c r="BZ1124" s="205"/>
      <c r="CA1124" s="205"/>
      <c r="CB1124" s="205"/>
    </row>
    <row r="1125" spans="2:80" ht="18.75">
      <c r="B1125" s="201"/>
      <c r="C1125" s="201"/>
      <c r="D1125" s="203"/>
      <c r="E1125" s="203"/>
      <c r="F1125" s="203"/>
      <c r="G1125" s="203"/>
      <c r="H1125" s="203"/>
      <c r="I1125" s="203"/>
      <c r="J1125" s="203"/>
      <c r="K1125" s="203"/>
      <c r="L1125" s="203"/>
      <c r="M1125" s="203"/>
      <c r="N1125" s="203"/>
      <c r="O1125" s="203"/>
      <c r="P1125" s="203"/>
      <c r="Q1125" s="203"/>
      <c r="R1125" s="204"/>
      <c r="S1125" s="204"/>
      <c r="T1125" s="204"/>
      <c r="U1125" s="204"/>
      <c r="V1125" s="204"/>
      <c r="W1125" s="205"/>
      <c r="X1125" s="205"/>
      <c r="Y1125" s="205"/>
      <c r="Z1125" s="205"/>
      <c r="AA1125" s="205"/>
      <c r="AB1125" s="205"/>
      <c r="AC1125" s="205"/>
      <c r="AD1125" s="205"/>
      <c r="AE1125" s="205"/>
      <c r="AF1125" s="205"/>
      <c r="AG1125" s="205"/>
      <c r="AH1125" s="206"/>
      <c r="AI1125" s="206"/>
      <c r="AJ1125" s="205"/>
      <c r="AK1125" s="205"/>
      <c r="AL1125" s="205"/>
      <c r="AM1125" s="205"/>
      <c r="AN1125" s="205"/>
      <c r="AO1125" s="205"/>
      <c r="AP1125" s="205"/>
      <c r="AQ1125" s="205"/>
      <c r="AR1125" s="205"/>
      <c r="AS1125" s="205"/>
      <c r="AT1125" s="205"/>
      <c r="AU1125" s="205"/>
      <c r="AV1125" s="205"/>
      <c r="AW1125" s="205"/>
      <c r="AX1125" s="205"/>
      <c r="AY1125" s="205"/>
      <c r="AZ1125" s="205"/>
      <c r="BA1125" s="205"/>
      <c r="BB1125" s="205"/>
      <c r="BC1125" s="205"/>
      <c r="BD1125" s="205"/>
      <c r="BE1125" s="205"/>
      <c r="BF1125" s="205"/>
      <c r="BG1125" s="205"/>
      <c r="BH1125" s="205"/>
      <c r="BI1125" s="205"/>
      <c r="BJ1125" s="205"/>
      <c r="BK1125" s="205"/>
      <c r="BL1125" s="205"/>
      <c r="BM1125" s="205"/>
      <c r="BN1125" s="205"/>
      <c r="BO1125" s="205"/>
      <c r="BP1125" s="205"/>
      <c r="BQ1125" s="205"/>
      <c r="BR1125" s="205"/>
      <c r="BS1125" s="205"/>
      <c r="BT1125" s="205"/>
      <c r="BU1125" s="205"/>
      <c r="BV1125" s="205"/>
      <c r="BW1125" s="205"/>
      <c r="BX1125" s="205"/>
      <c r="BY1125" s="205"/>
      <c r="BZ1125" s="205"/>
      <c r="CA1125" s="205"/>
      <c r="CB1125" s="205"/>
    </row>
    <row r="1126" spans="2:80" ht="18.75">
      <c r="B1126" s="201"/>
      <c r="C1126" s="201"/>
      <c r="D1126" s="203"/>
      <c r="E1126" s="203"/>
      <c r="F1126" s="203"/>
      <c r="G1126" s="203"/>
      <c r="H1126" s="203"/>
      <c r="I1126" s="203"/>
      <c r="J1126" s="203"/>
      <c r="K1126" s="203"/>
      <c r="L1126" s="203"/>
      <c r="M1126" s="203"/>
      <c r="N1126" s="203"/>
      <c r="O1126" s="203"/>
      <c r="P1126" s="203"/>
      <c r="Q1126" s="203"/>
      <c r="R1126" s="204"/>
      <c r="S1126" s="204"/>
      <c r="T1126" s="204"/>
      <c r="U1126" s="204"/>
      <c r="V1126" s="204"/>
      <c r="W1126" s="205"/>
      <c r="X1126" s="205"/>
      <c r="Y1126" s="205"/>
      <c r="Z1126" s="205"/>
      <c r="AA1126" s="205"/>
      <c r="AB1126" s="205"/>
      <c r="AC1126" s="205"/>
      <c r="AD1126" s="205"/>
      <c r="AE1126" s="205"/>
      <c r="AF1126" s="205"/>
      <c r="AG1126" s="205"/>
      <c r="AH1126" s="206"/>
      <c r="AI1126" s="206"/>
      <c r="AJ1126" s="205"/>
      <c r="AK1126" s="205"/>
      <c r="AL1126" s="205"/>
      <c r="AM1126" s="205"/>
      <c r="AN1126" s="205"/>
      <c r="AO1126" s="205"/>
      <c r="AP1126" s="205"/>
      <c r="AQ1126" s="205"/>
      <c r="AR1126" s="205"/>
      <c r="AS1126" s="205"/>
      <c r="AT1126" s="205"/>
      <c r="AU1126" s="205"/>
      <c r="AV1126" s="205"/>
      <c r="AW1126" s="205"/>
      <c r="AX1126" s="205"/>
      <c r="AY1126" s="205"/>
      <c r="AZ1126" s="205"/>
      <c r="BA1126" s="205"/>
      <c r="BB1126" s="205"/>
      <c r="BC1126" s="205"/>
      <c r="BD1126" s="205"/>
      <c r="BE1126" s="205"/>
      <c r="BF1126" s="205"/>
      <c r="BG1126" s="205"/>
      <c r="BH1126" s="205"/>
      <c r="BI1126" s="205"/>
      <c r="BJ1126" s="205"/>
      <c r="BK1126" s="205"/>
      <c r="BL1126" s="205"/>
      <c r="BM1126" s="205"/>
      <c r="BN1126" s="205"/>
      <c r="BO1126" s="205"/>
      <c r="BP1126" s="205"/>
      <c r="BQ1126" s="205"/>
      <c r="BR1126" s="205"/>
      <c r="BS1126" s="205"/>
      <c r="BT1126" s="205"/>
      <c r="BU1126" s="205"/>
      <c r="BV1126" s="205"/>
      <c r="BW1126" s="205"/>
      <c r="BX1126" s="205"/>
      <c r="BY1126" s="205"/>
      <c r="BZ1126" s="205"/>
      <c r="CA1126" s="205"/>
      <c r="CB1126" s="205"/>
    </row>
    <row r="1127" spans="2:80" ht="18.75">
      <c r="B1127" s="201"/>
      <c r="C1127" s="201"/>
      <c r="D1127" s="203"/>
      <c r="E1127" s="203"/>
      <c r="F1127" s="203"/>
      <c r="G1127" s="203"/>
      <c r="H1127" s="203"/>
      <c r="I1127" s="203"/>
      <c r="J1127" s="203"/>
      <c r="K1127" s="203"/>
      <c r="L1127" s="203"/>
      <c r="M1127" s="203"/>
      <c r="N1127" s="203"/>
      <c r="O1127" s="203"/>
      <c r="P1127" s="203"/>
      <c r="Q1127" s="203"/>
      <c r="R1127" s="204"/>
      <c r="S1127" s="204"/>
      <c r="T1127" s="204"/>
      <c r="U1127" s="204"/>
      <c r="V1127" s="204"/>
      <c r="W1127" s="205"/>
      <c r="X1127" s="205"/>
      <c r="Y1127" s="205"/>
      <c r="Z1127" s="205"/>
      <c r="AA1127" s="205"/>
      <c r="AB1127" s="205"/>
      <c r="AC1127" s="205"/>
      <c r="AD1127" s="205"/>
      <c r="AE1127" s="205"/>
      <c r="AF1127" s="205"/>
      <c r="AG1127" s="205"/>
      <c r="AH1127" s="206"/>
      <c r="AI1127" s="206"/>
      <c r="AJ1127" s="205"/>
      <c r="AK1127" s="205"/>
      <c r="AL1127" s="205"/>
      <c r="AM1127" s="205"/>
      <c r="AN1127" s="205"/>
      <c r="AO1127" s="205"/>
      <c r="AP1127" s="205"/>
      <c r="AQ1127" s="205"/>
      <c r="AR1127" s="205"/>
      <c r="AS1127" s="205"/>
      <c r="AT1127" s="205"/>
      <c r="AU1127" s="205"/>
      <c r="AV1127" s="205"/>
      <c r="AW1127" s="205"/>
      <c r="AX1127" s="205"/>
      <c r="AY1127" s="205"/>
      <c r="AZ1127" s="205"/>
      <c r="BA1127" s="205"/>
      <c r="BB1127" s="205"/>
      <c r="BC1127" s="205"/>
      <c r="BD1127" s="205"/>
      <c r="BE1127" s="205"/>
      <c r="BF1127" s="205"/>
      <c r="BG1127" s="205"/>
      <c r="BH1127" s="205"/>
      <c r="BI1127" s="205"/>
      <c r="BJ1127" s="205"/>
      <c r="BK1127" s="205"/>
      <c r="BL1127" s="205"/>
      <c r="BM1127" s="205"/>
      <c r="BN1127" s="205"/>
      <c r="BO1127" s="205"/>
      <c r="BP1127" s="205"/>
      <c r="BQ1127" s="205"/>
      <c r="BR1127" s="205"/>
      <c r="BS1127" s="205"/>
      <c r="BT1127" s="205"/>
      <c r="BU1127" s="205"/>
      <c r="BV1127" s="205"/>
      <c r="BW1127" s="205"/>
      <c r="BX1127" s="205"/>
      <c r="BY1127" s="205"/>
      <c r="BZ1127" s="205"/>
      <c r="CA1127" s="205"/>
      <c r="CB1127" s="205"/>
    </row>
    <row r="1128" spans="2:80" ht="18.75">
      <c r="B1128" s="201"/>
      <c r="C1128" s="201"/>
      <c r="D1128" s="203"/>
      <c r="E1128" s="203"/>
      <c r="F1128" s="203"/>
      <c r="G1128" s="203"/>
      <c r="H1128" s="203"/>
      <c r="I1128" s="203"/>
      <c r="J1128" s="203"/>
      <c r="K1128" s="203"/>
      <c r="L1128" s="203"/>
      <c r="M1128" s="203"/>
      <c r="N1128" s="203"/>
      <c r="O1128" s="203"/>
      <c r="P1128" s="203"/>
      <c r="Q1128" s="203"/>
      <c r="R1128" s="204"/>
      <c r="S1128" s="204"/>
      <c r="T1128" s="204"/>
      <c r="U1128" s="204"/>
      <c r="V1128" s="204"/>
      <c r="W1128" s="205"/>
      <c r="X1128" s="205"/>
      <c r="Y1128" s="205"/>
      <c r="Z1128" s="205"/>
      <c r="AA1128" s="205"/>
      <c r="AB1128" s="205"/>
      <c r="AC1128" s="205"/>
      <c r="AD1128" s="205"/>
      <c r="AE1128" s="205"/>
      <c r="AF1128" s="205"/>
      <c r="AG1128" s="205"/>
      <c r="AH1128" s="206"/>
      <c r="AI1128" s="206"/>
      <c r="AJ1128" s="205"/>
      <c r="AK1128" s="205"/>
      <c r="AL1128" s="205"/>
      <c r="AM1128" s="205"/>
      <c r="AN1128" s="205"/>
      <c r="AO1128" s="205"/>
      <c r="AP1128" s="205"/>
      <c r="AQ1128" s="205"/>
      <c r="AR1128" s="205"/>
      <c r="AS1128" s="205"/>
      <c r="AT1128" s="205"/>
      <c r="AU1128" s="205"/>
      <c r="AV1128" s="205"/>
      <c r="AW1128" s="205"/>
      <c r="AX1128" s="205"/>
      <c r="AY1128" s="205"/>
      <c r="AZ1128" s="205"/>
      <c r="BA1128" s="205"/>
      <c r="BB1128" s="205"/>
      <c r="BC1128" s="205"/>
      <c r="BD1128" s="205"/>
      <c r="BE1128" s="205"/>
      <c r="BF1128" s="205"/>
      <c r="BG1128" s="205"/>
      <c r="BH1128" s="205"/>
      <c r="BI1128" s="205"/>
      <c r="BJ1128" s="205"/>
      <c r="BK1128" s="205"/>
      <c r="BL1128" s="205"/>
      <c r="BM1128" s="205"/>
      <c r="BN1128" s="205"/>
      <c r="BO1128" s="205"/>
      <c r="BP1128" s="205"/>
      <c r="BQ1128" s="205"/>
      <c r="BR1128" s="205"/>
      <c r="BS1128" s="205"/>
      <c r="BT1128" s="205"/>
      <c r="BU1128" s="205"/>
      <c r="BV1128" s="205"/>
      <c r="BW1128" s="205"/>
      <c r="BX1128" s="205"/>
      <c r="BY1128" s="205"/>
      <c r="BZ1128" s="205"/>
      <c r="CA1128" s="205"/>
      <c r="CB1128" s="205"/>
    </row>
    <row r="1129" spans="2:80" ht="18.75">
      <c r="B1129" s="201"/>
      <c r="C1129" s="201"/>
      <c r="D1129" s="203"/>
      <c r="E1129" s="203"/>
      <c r="F1129" s="203"/>
      <c r="G1129" s="203"/>
      <c r="H1129" s="203"/>
      <c r="I1129" s="203"/>
      <c r="J1129" s="203"/>
      <c r="K1129" s="203"/>
      <c r="L1129" s="203"/>
      <c r="M1129" s="203"/>
      <c r="N1129" s="203"/>
      <c r="O1129" s="203"/>
      <c r="P1129" s="203"/>
      <c r="Q1129" s="203"/>
      <c r="R1129" s="204"/>
      <c r="S1129" s="204"/>
      <c r="T1129" s="204"/>
      <c r="U1129" s="204"/>
      <c r="V1129" s="204"/>
      <c r="W1129" s="205"/>
      <c r="X1129" s="205"/>
      <c r="Y1129" s="205"/>
      <c r="Z1129" s="205"/>
      <c r="AA1129" s="205"/>
      <c r="AB1129" s="205"/>
      <c r="AC1129" s="205"/>
      <c r="AD1129" s="205"/>
      <c r="AE1129" s="205"/>
      <c r="AF1129" s="205"/>
      <c r="AG1129" s="205"/>
      <c r="AH1129" s="206"/>
      <c r="AI1129" s="206"/>
      <c r="AJ1129" s="205"/>
      <c r="AK1129" s="205"/>
      <c r="AL1129" s="205"/>
      <c r="AM1129" s="205"/>
      <c r="AN1129" s="205"/>
      <c r="AO1129" s="205"/>
      <c r="AP1129" s="205"/>
      <c r="AQ1129" s="205"/>
      <c r="AR1129" s="205"/>
      <c r="AS1129" s="205"/>
      <c r="AT1129" s="205"/>
      <c r="AU1129" s="205"/>
      <c r="AV1129" s="205"/>
      <c r="AW1129" s="205"/>
      <c r="AX1129" s="205"/>
      <c r="AY1129" s="205"/>
      <c r="AZ1129" s="205"/>
      <c r="BA1129" s="205"/>
      <c r="BB1129" s="205"/>
      <c r="BC1129" s="205"/>
      <c r="BD1129" s="205"/>
      <c r="BE1129" s="205"/>
      <c r="BF1129" s="205"/>
      <c r="BG1129" s="205"/>
      <c r="BH1129" s="205"/>
      <c r="BI1129" s="205"/>
      <c r="BJ1129" s="205"/>
      <c r="BK1129" s="205"/>
      <c r="BL1129" s="205"/>
      <c r="BM1129" s="205"/>
      <c r="BN1129" s="205"/>
      <c r="BO1129" s="205"/>
      <c r="BP1129" s="205"/>
      <c r="BQ1129" s="205"/>
      <c r="BR1129" s="205"/>
      <c r="BS1129" s="205"/>
      <c r="BT1129" s="205"/>
      <c r="BU1129" s="205"/>
      <c r="BV1129" s="205"/>
      <c r="BW1129" s="205"/>
      <c r="BX1129" s="205"/>
      <c r="BY1129" s="205"/>
      <c r="BZ1129" s="205"/>
      <c r="CA1129" s="205"/>
      <c r="CB1129" s="205"/>
    </row>
    <row r="1130" spans="2:80" ht="18.75">
      <c r="B1130" s="201"/>
      <c r="C1130" s="201"/>
      <c r="D1130" s="203"/>
      <c r="E1130" s="203"/>
      <c r="F1130" s="203"/>
      <c r="G1130" s="203"/>
      <c r="H1130" s="203"/>
      <c r="I1130" s="203"/>
      <c r="J1130" s="203"/>
      <c r="K1130" s="203"/>
      <c r="L1130" s="203"/>
      <c r="M1130" s="203"/>
      <c r="N1130" s="203"/>
      <c r="O1130" s="203"/>
      <c r="P1130" s="203"/>
      <c r="Q1130" s="203"/>
      <c r="R1130" s="204"/>
      <c r="S1130" s="204"/>
      <c r="T1130" s="204"/>
      <c r="U1130" s="204"/>
      <c r="V1130" s="204"/>
      <c r="W1130" s="205"/>
      <c r="X1130" s="205"/>
      <c r="Y1130" s="205"/>
      <c r="Z1130" s="205"/>
      <c r="AA1130" s="205"/>
      <c r="AB1130" s="205"/>
      <c r="AC1130" s="205"/>
      <c r="AD1130" s="205"/>
      <c r="AE1130" s="205"/>
      <c r="AF1130" s="205"/>
      <c r="AG1130" s="205"/>
      <c r="AH1130" s="206"/>
      <c r="AI1130" s="206"/>
      <c r="AJ1130" s="205"/>
      <c r="AK1130" s="205"/>
      <c r="AL1130" s="205"/>
      <c r="AM1130" s="205"/>
      <c r="AN1130" s="205"/>
      <c r="AO1130" s="205"/>
      <c r="AP1130" s="205"/>
      <c r="AQ1130" s="205"/>
      <c r="AR1130" s="205"/>
      <c r="AS1130" s="205"/>
      <c r="AT1130" s="205"/>
      <c r="AU1130" s="205"/>
      <c r="AV1130" s="205"/>
      <c r="AW1130" s="205"/>
      <c r="AX1130" s="205"/>
      <c r="AY1130" s="205"/>
      <c r="AZ1130" s="205"/>
      <c r="BA1130" s="205"/>
      <c r="BB1130" s="205"/>
      <c r="BC1130" s="205"/>
      <c r="BD1130" s="205"/>
      <c r="BE1130" s="205"/>
      <c r="BF1130" s="205"/>
      <c r="BG1130" s="205"/>
      <c r="BH1130" s="205"/>
      <c r="BI1130" s="205"/>
      <c r="BJ1130" s="205"/>
      <c r="BK1130" s="205"/>
      <c r="BL1130" s="205"/>
      <c r="BM1130" s="205"/>
      <c r="BN1130" s="205"/>
      <c r="BO1130" s="205"/>
      <c r="BP1130" s="205"/>
      <c r="BQ1130" s="205"/>
      <c r="BR1130" s="205"/>
      <c r="BS1130" s="205"/>
      <c r="BT1130" s="205"/>
      <c r="BU1130" s="205"/>
      <c r="BV1130" s="205"/>
      <c r="BW1130" s="205"/>
      <c r="BX1130" s="205"/>
      <c r="BY1130" s="205"/>
      <c r="BZ1130" s="205"/>
      <c r="CA1130" s="205"/>
      <c r="CB1130" s="205"/>
    </row>
    <row r="1131" spans="2:80" ht="18.75">
      <c r="B1131" s="201"/>
      <c r="C1131" s="201"/>
      <c r="D1131" s="203"/>
      <c r="E1131" s="203"/>
      <c r="F1131" s="203"/>
      <c r="G1131" s="203"/>
      <c r="H1131" s="203"/>
      <c r="I1131" s="203"/>
      <c r="J1131" s="203"/>
      <c r="K1131" s="203"/>
      <c r="L1131" s="203"/>
      <c r="M1131" s="203"/>
      <c r="N1131" s="203"/>
      <c r="O1131" s="203"/>
      <c r="P1131" s="203"/>
      <c r="Q1131" s="203"/>
      <c r="R1131" s="204"/>
      <c r="S1131" s="204"/>
      <c r="T1131" s="204"/>
      <c r="U1131" s="204"/>
      <c r="V1131" s="204"/>
      <c r="W1131" s="205"/>
      <c r="X1131" s="205"/>
      <c r="Y1131" s="205"/>
      <c r="Z1131" s="205"/>
      <c r="AA1131" s="205"/>
      <c r="AB1131" s="205"/>
      <c r="AC1131" s="205"/>
      <c r="AD1131" s="205"/>
      <c r="AE1131" s="205"/>
      <c r="AF1131" s="205"/>
      <c r="AG1131" s="205"/>
      <c r="AH1131" s="206"/>
      <c r="AI1131" s="206"/>
      <c r="AJ1131" s="205"/>
      <c r="AK1131" s="205"/>
      <c r="AL1131" s="205"/>
      <c r="AM1131" s="205"/>
      <c r="AN1131" s="205"/>
      <c r="AO1131" s="205"/>
      <c r="AP1131" s="205"/>
      <c r="AQ1131" s="205"/>
      <c r="AR1131" s="205"/>
      <c r="AS1131" s="205"/>
      <c r="AT1131" s="205"/>
      <c r="AU1131" s="205"/>
      <c r="AV1131" s="205"/>
      <c r="AW1131" s="205"/>
      <c r="AX1131" s="205"/>
      <c r="AY1131" s="205"/>
      <c r="AZ1131" s="205"/>
      <c r="BA1131" s="205"/>
      <c r="BB1131" s="205"/>
      <c r="BC1131" s="205"/>
      <c r="BD1131" s="205"/>
      <c r="BE1131" s="205"/>
      <c r="BF1131" s="205"/>
      <c r="BG1131" s="205"/>
      <c r="BH1131" s="205"/>
      <c r="BI1131" s="205"/>
      <c r="BJ1131" s="205"/>
      <c r="BK1131" s="205"/>
      <c r="BL1131" s="205"/>
      <c r="BM1131" s="205"/>
      <c r="BN1131" s="205"/>
      <c r="BO1131" s="205"/>
      <c r="BP1131" s="205"/>
      <c r="BQ1131" s="205"/>
      <c r="BR1131" s="205"/>
      <c r="BS1131" s="205"/>
      <c r="BT1131" s="205"/>
      <c r="BU1131" s="205"/>
      <c r="BV1131" s="205"/>
      <c r="BW1131" s="205"/>
      <c r="BX1131" s="205"/>
      <c r="BY1131" s="205"/>
      <c r="BZ1131" s="205"/>
      <c r="CA1131" s="205"/>
      <c r="CB1131" s="205"/>
    </row>
    <row r="1132" spans="2:80" ht="18.75">
      <c r="B1132" s="201"/>
      <c r="C1132" s="201"/>
      <c r="D1132" s="203"/>
      <c r="E1132" s="203"/>
      <c r="F1132" s="203"/>
      <c r="G1132" s="203"/>
      <c r="H1132" s="203"/>
      <c r="I1132" s="203"/>
      <c r="J1132" s="203"/>
      <c r="K1132" s="203"/>
      <c r="L1132" s="203"/>
      <c r="M1132" s="203"/>
      <c r="N1132" s="203"/>
      <c r="O1132" s="203"/>
      <c r="P1132" s="203"/>
      <c r="Q1132" s="203"/>
      <c r="R1132" s="204"/>
      <c r="S1132" s="204"/>
      <c r="T1132" s="204"/>
      <c r="U1132" s="204"/>
      <c r="V1132" s="204"/>
      <c r="W1132" s="205"/>
      <c r="X1132" s="205"/>
      <c r="Y1132" s="205"/>
      <c r="Z1132" s="205"/>
      <c r="AA1132" s="205"/>
      <c r="AB1132" s="205"/>
      <c r="AC1132" s="205"/>
      <c r="AD1132" s="205"/>
      <c r="AE1132" s="205"/>
      <c r="AF1132" s="205"/>
      <c r="AG1132" s="205"/>
      <c r="AH1132" s="206"/>
      <c r="AI1132" s="206"/>
      <c r="AJ1132" s="205"/>
      <c r="AK1132" s="205"/>
      <c r="AL1132" s="205"/>
      <c r="AM1132" s="205"/>
      <c r="AN1132" s="205"/>
      <c r="AO1132" s="205"/>
      <c r="AP1132" s="205"/>
      <c r="AQ1132" s="205"/>
      <c r="AR1132" s="205"/>
      <c r="AS1132" s="205"/>
      <c r="AT1132" s="205"/>
      <c r="AU1132" s="205"/>
      <c r="AV1132" s="205"/>
      <c r="AW1132" s="205"/>
      <c r="AX1132" s="205"/>
      <c r="AY1132" s="205"/>
      <c r="AZ1132" s="205"/>
      <c r="BA1132" s="205"/>
      <c r="BB1132" s="205"/>
      <c r="BC1132" s="205"/>
      <c r="BD1132" s="205"/>
      <c r="BE1132" s="205"/>
      <c r="BF1132" s="205"/>
      <c r="BG1132" s="205"/>
      <c r="BH1132" s="205"/>
      <c r="BI1132" s="205"/>
      <c r="BJ1132" s="205"/>
      <c r="BK1132" s="205"/>
      <c r="BL1132" s="205"/>
      <c r="BM1132" s="205"/>
      <c r="BN1132" s="205"/>
      <c r="BO1132" s="205"/>
      <c r="BP1132" s="205"/>
      <c r="BQ1132" s="205"/>
      <c r="BR1132" s="205"/>
      <c r="BS1132" s="205"/>
      <c r="BT1132" s="205"/>
      <c r="BU1132" s="205"/>
      <c r="BV1132" s="205"/>
      <c r="BW1132" s="205"/>
      <c r="BX1132" s="205"/>
      <c r="BY1132" s="205"/>
      <c r="BZ1132" s="205"/>
      <c r="CA1132" s="205"/>
      <c r="CB1132" s="205"/>
    </row>
    <row r="1133" spans="2:80" ht="18.75">
      <c r="B1133" s="201"/>
      <c r="C1133" s="201"/>
      <c r="D1133" s="203"/>
      <c r="E1133" s="203"/>
      <c r="F1133" s="203"/>
      <c r="G1133" s="203"/>
      <c r="H1133" s="203"/>
      <c r="I1133" s="203"/>
      <c r="J1133" s="203"/>
      <c r="K1133" s="203"/>
      <c r="L1133" s="203"/>
      <c r="M1133" s="203"/>
      <c r="N1133" s="203"/>
      <c r="O1133" s="203"/>
      <c r="P1133" s="203"/>
      <c r="Q1133" s="203"/>
      <c r="R1133" s="204"/>
      <c r="S1133" s="204"/>
      <c r="T1133" s="204"/>
      <c r="U1133" s="204"/>
      <c r="V1133" s="204"/>
      <c r="W1133" s="205"/>
      <c r="X1133" s="205"/>
      <c r="Y1133" s="205"/>
      <c r="Z1133" s="205"/>
      <c r="AA1133" s="205"/>
      <c r="AB1133" s="205"/>
      <c r="AC1133" s="205"/>
      <c r="AD1133" s="205"/>
      <c r="AE1133" s="205"/>
      <c r="AF1133" s="205"/>
      <c r="AG1133" s="205"/>
      <c r="AH1133" s="206"/>
      <c r="AI1133" s="206"/>
      <c r="AJ1133" s="205"/>
      <c r="AK1133" s="205"/>
      <c r="AL1133" s="205"/>
      <c r="AM1133" s="205"/>
      <c r="AN1133" s="205"/>
      <c r="AO1133" s="205"/>
      <c r="AP1133" s="205"/>
      <c r="AQ1133" s="205"/>
      <c r="AR1133" s="205"/>
      <c r="AS1133" s="205"/>
      <c r="AT1133" s="205"/>
      <c r="AU1133" s="205"/>
      <c r="AV1133" s="205"/>
      <c r="AW1133" s="205"/>
      <c r="AX1133" s="205"/>
      <c r="AY1133" s="205"/>
      <c r="AZ1133" s="205"/>
      <c r="BA1133" s="205"/>
      <c r="BB1133" s="205"/>
      <c r="BC1133" s="205"/>
      <c r="BD1133" s="205"/>
      <c r="BE1133" s="205"/>
      <c r="BF1133" s="205"/>
      <c r="BG1133" s="205"/>
      <c r="BH1133" s="205"/>
      <c r="BI1133" s="205"/>
      <c r="BJ1133" s="205"/>
      <c r="BK1133" s="205"/>
      <c r="BL1133" s="205"/>
      <c r="BM1133" s="205"/>
      <c r="BN1133" s="205"/>
      <c r="BO1133" s="205"/>
      <c r="BP1133" s="205"/>
      <c r="BQ1133" s="205"/>
      <c r="BR1133" s="205"/>
      <c r="BS1133" s="205"/>
      <c r="BT1133" s="205"/>
      <c r="BU1133" s="205"/>
      <c r="BV1133" s="205"/>
      <c r="BW1133" s="205"/>
      <c r="BX1133" s="205"/>
      <c r="BY1133" s="205"/>
      <c r="BZ1133" s="205"/>
      <c r="CA1133" s="205"/>
      <c r="CB1133" s="205"/>
    </row>
    <row r="1134" spans="2:80" ht="18.75">
      <c r="B1134" s="201"/>
      <c r="C1134" s="201"/>
      <c r="D1134" s="203"/>
      <c r="E1134" s="203"/>
      <c r="F1134" s="203"/>
      <c r="G1134" s="203"/>
      <c r="H1134" s="203"/>
      <c r="I1134" s="203"/>
      <c r="J1134" s="203"/>
      <c r="K1134" s="203"/>
      <c r="L1134" s="203"/>
      <c r="M1134" s="203"/>
      <c r="N1134" s="203"/>
      <c r="O1134" s="203"/>
      <c r="P1134" s="203"/>
      <c r="Q1134" s="203"/>
      <c r="R1134" s="204"/>
      <c r="S1134" s="204"/>
      <c r="T1134" s="204"/>
      <c r="U1134" s="204"/>
      <c r="V1134" s="204"/>
      <c r="W1134" s="205"/>
      <c r="X1134" s="205"/>
      <c r="Y1134" s="205"/>
      <c r="Z1134" s="205"/>
      <c r="AA1134" s="205"/>
      <c r="AB1134" s="205"/>
      <c r="AC1134" s="205"/>
      <c r="AD1134" s="205"/>
      <c r="AE1134" s="205"/>
      <c r="AF1134" s="205"/>
      <c r="AG1134" s="205"/>
      <c r="AH1134" s="206"/>
      <c r="AI1134" s="206"/>
      <c r="AJ1134" s="205"/>
      <c r="AK1134" s="205"/>
      <c r="AL1134" s="205"/>
      <c r="AM1134" s="205"/>
      <c r="AN1134" s="205"/>
      <c r="AO1134" s="205"/>
      <c r="AP1134" s="205"/>
      <c r="AQ1134" s="205"/>
      <c r="AR1134" s="205"/>
      <c r="AS1134" s="205"/>
      <c r="AT1134" s="205"/>
      <c r="AU1134" s="205"/>
      <c r="AV1134" s="205"/>
      <c r="AW1134" s="205"/>
      <c r="AX1134" s="205"/>
      <c r="AY1134" s="205"/>
      <c r="AZ1134" s="205"/>
      <c r="BA1134" s="205"/>
      <c r="BB1134" s="205"/>
      <c r="BC1134" s="205"/>
      <c r="BD1134" s="205"/>
      <c r="BE1134" s="205"/>
      <c r="BF1134" s="205"/>
      <c r="BG1134" s="205"/>
      <c r="BH1134" s="205"/>
      <c r="BI1134" s="205"/>
      <c r="BJ1134" s="205"/>
      <c r="BK1134" s="205"/>
      <c r="BL1134" s="205"/>
      <c r="BM1134" s="205"/>
      <c r="BN1134" s="205"/>
      <c r="BO1134" s="205"/>
      <c r="BP1134" s="205"/>
      <c r="BQ1134" s="205"/>
      <c r="BR1134" s="205"/>
      <c r="BS1134" s="205"/>
      <c r="BT1134" s="205"/>
      <c r="BU1134" s="205"/>
      <c r="BV1134" s="205"/>
      <c r="BW1134" s="205"/>
      <c r="BX1134" s="205"/>
      <c r="BY1134" s="205"/>
      <c r="BZ1134" s="205"/>
      <c r="CA1134" s="205"/>
      <c r="CB1134" s="205"/>
    </row>
    <row r="1135" spans="2:80" ht="18.75">
      <c r="B1135" s="201"/>
      <c r="C1135" s="201"/>
      <c r="D1135" s="203"/>
      <c r="E1135" s="203"/>
      <c r="F1135" s="203"/>
      <c r="G1135" s="203"/>
      <c r="H1135" s="203"/>
      <c r="I1135" s="203"/>
      <c r="J1135" s="203"/>
      <c r="K1135" s="203"/>
      <c r="L1135" s="203"/>
      <c r="M1135" s="203"/>
      <c r="N1135" s="203"/>
      <c r="O1135" s="203"/>
      <c r="P1135" s="203"/>
      <c r="Q1135" s="203"/>
      <c r="R1135" s="204"/>
      <c r="S1135" s="204"/>
      <c r="T1135" s="204"/>
      <c r="U1135" s="204"/>
      <c r="V1135" s="204"/>
      <c r="W1135" s="205"/>
      <c r="X1135" s="205"/>
      <c r="Y1135" s="205"/>
      <c r="Z1135" s="205"/>
      <c r="AA1135" s="205"/>
      <c r="AB1135" s="205"/>
      <c r="AC1135" s="205"/>
      <c r="AD1135" s="205"/>
      <c r="AE1135" s="205"/>
      <c r="AF1135" s="205"/>
      <c r="AG1135" s="205"/>
      <c r="AH1135" s="206"/>
      <c r="AI1135" s="206"/>
      <c r="AJ1135" s="205"/>
      <c r="AK1135" s="205"/>
      <c r="AL1135" s="205"/>
      <c r="AM1135" s="205"/>
      <c r="AN1135" s="205"/>
      <c r="AO1135" s="205"/>
      <c r="AP1135" s="205"/>
      <c r="AQ1135" s="205"/>
      <c r="AR1135" s="205"/>
      <c r="AS1135" s="205"/>
      <c r="AT1135" s="205"/>
      <c r="AU1135" s="205"/>
      <c r="AV1135" s="205"/>
      <c r="AW1135" s="205"/>
      <c r="AX1135" s="205"/>
      <c r="AY1135" s="205"/>
      <c r="AZ1135" s="205"/>
      <c r="BA1135" s="205"/>
      <c r="BB1135" s="205"/>
      <c r="BC1135" s="205"/>
      <c r="BD1135" s="205"/>
      <c r="BE1135" s="205"/>
      <c r="BF1135" s="205"/>
      <c r="BG1135" s="205"/>
      <c r="BH1135" s="205"/>
      <c r="BI1135" s="205"/>
      <c r="BJ1135" s="205"/>
      <c r="BK1135" s="205"/>
      <c r="BL1135" s="205"/>
      <c r="BM1135" s="205"/>
      <c r="BN1135" s="205"/>
      <c r="BO1135" s="205"/>
      <c r="BP1135" s="205"/>
      <c r="BQ1135" s="205"/>
      <c r="BR1135" s="205"/>
      <c r="BS1135" s="205"/>
      <c r="BT1135" s="205"/>
      <c r="BU1135" s="205"/>
      <c r="BV1135" s="205"/>
      <c r="BW1135" s="205"/>
      <c r="BX1135" s="205"/>
      <c r="BY1135" s="205"/>
      <c r="BZ1135" s="205"/>
      <c r="CA1135" s="205"/>
      <c r="CB1135" s="205"/>
    </row>
    <row r="1136" spans="2:80" ht="18.75">
      <c r="B1136" s="201"/>
      <c r="C1136" s="201"/>
      <c r="D1136" s="203"/>
      <c r="E1136" s="203"/>
      <c r="F1136" s="203"/>
      <c r="G1136" s="203"/>
      <c r="H1136" s="203"/>
      <c r="I1136" s="203"/>
      <c r="J1136" s="203"/>
      <c r="K1136" s="203"/>
      <c r="L1136" s="203"/>
      <c r="M1136" s="203"/>
      <c r="N1136" s="203"/>
      <c r="O1136" s="203"/>
      <c r="P1136" s="203"/>
      <c r="Q1136" s="203"/>
      <c r="R1136" s="204"/>
      <c r="S1136" s="204"/>
      <c r="T1136" s="204"/>
      <c r="U1136" s="204"/>
      <c r="V1136" s="204"/>
      <c r="W1136" s="205"/>
      <c r="X1136" s="205"/>
      <c r="Y1136" s="205"/>
      <c r="Z1136" s="205"/>
      <c r="AA1136" s="205"/>
      <c r="AB1136" s="205"/>
      <c r="AC1136" s="205"/>
      <c r="AD1136" s="205"/>
      <c r="AE1136" s="205"/>
      <c r="AF1136" s="205"/>
      <c r="AG1136" s="205"/>
      <c r="AH1136" s="206"/>
      <c r="AI1136" s="206"/>
      <c r="AJ1136" s="205"/>
      <c r="AK1136" s="205"/>
      <c r="AL1136" s="205"/>
      <c r="AM1136" s="205"/>
      <c r="AN1136" s="205"/>
      <c r="AO1136" s="205"/>
      <c r="AP1136" s="205"/>
      <c r="AQ1136" s="205"/>
      <c r="AR1136" s="205"/>
      <c r="AS1136" s="205"/>
      <c r="AT1136" s="205"/>
      <c r="AU1136" s="205"/>
      <c r="AV1136" s="205"/>
      <c r="AW1136" s="205"/>
      <c r="AX1136" s="205"/>
      <c r="AY1136" s="205"/>
      <c r="AZ1136" s="205"/>
      <c r="BA1136" s="205"/>
      <c r="BB1136" s="205"/>
      <c r="BC1136" s="205"/>
      <c r="BD1136" s="205"/>
      <c r="BE1136" s="205"/>
      <c r="BF1136" s="205"/>
      <c r="BG1136" s="205"/>
      <c r="BH1136" s="205"/>
      <c r="BI1136" s="205"/>
      <c r="BJ1136" s="205"/>
      <c r="BK1136" s="205"/>
      <c r="BL1136" s="205"/>
      <c r="BM1136" s="205"/>
      <c r="BN1136" s="205"/>
      <c r="BO1136" s="205"/>
      <c r="BP1136" s="205"/>
      <c r="BQ1136" s="205"/>
      <c r="BR1136" s="205"/>
      <c r="BS1136" s="205"/>
      <c r="BT1136" s="205"/>
      <c r="BU1136" s="205"/>
      <c r="BV1136" s="205"/>
      <c r="BW1136" s="205"/>
      <c r="BX1136" s="205"/>
      <c r="BY1136" s="205"/>
      <c r="BZ1136" s="205"/>
      <c r="CA1136" s="205"/>
      <c r="CB1136" s="205"/>
    </row>
    <row r="1137" spans="2:80" ht="18.75">
      <c r="B1137" s="201"/>
      <c r="C1137" s="201"/>
      <c r="D1137" s="203"/>
      <c r="E1137" s="203"/>
      <c r="F1137" s="203"/>
      <c r="G1137" s="203"/>
      <c r="H1137" s="203"/>
      <c r="I1137" s="203"/>
      <c r="J1137" s="203"/>
      <c r="K1137" s="203"/>
      <c r="L1137" s="203"/>
      <c r="M1137" s="203"/>
      <c r="N1137" s="203"/>
      <c r="O1137" s="203"/>
      <c r="P1137" s="203"/>
      <c r="Q1137" s="203"/>
      <c r="R1137" s="204"/>
      <c r="S1137" s="204"/>
      <c r="T1137" s="204"/>
      <c r="U1137" s="204"/>
      <c r="V1137" s="204"/>
      <c r="W1137" s="205"/>
      <c r="X1137" s="205"/>
      <c r="Y1137" s="205"/>
      <c r="Z1137" s="205"/>
      <c r="AA1137" s="205"/>
      <c r="AB1137" s="205"/>
      <c r="AC1137" s="205"/>
      <c r="AD1137" s="205"/>
      <c r="AE1137" s="205"/>
      <c r="AF1137" s="205"/>
      <c r="AG1137" s="205"/>
      <c r="AH1137" s="206"/>
      <c r="AI1137" s="206"/>
      <c r="AJ1137" s="205"/>
      <c r="AK1137" s="205"/>
      <c r="AL1137" s="205"/>
      <c r="AM1137" s="205"/>
      <c r="AN1137" s="205"/>
      <c r="AO1137" s="205"/>
      <c r="AP1137" s="205"/>
      <c r="AQ1137" s="205"/>
      <c r="AR1137" s="205"/>
      <c r="AS1137" s="205"/>
      <c r="AT1137" s="205"/>
      <c r="AU1137" s="205"/>
      <c r="AV1137" s="205"/>
      <c r="AW1137" s="205"/>
      <c r="AX1137" s="205"/>
      <c r="AY1137" s="205"/>
      <c r="AZ1137" s="205"/>
      <c r="BA1137" s="205"/>
      <c r="BB1137" s="205"/>
      <c r="BC1137" s="205"/>
      <c r="BD1137" s="205"/>
      <c r="BE1137" s="205"/>
      <c r="BF1137" s="205"/>
      <c r="BG1137" s="205"/>
      <c r="BH1137" s="205"/>
      <c r="BI1137" s="205"/>
      <c r="BJ1137" s="205"/>
      <c r="BK1137" s="205"/>
      <c r="BL1137" s="205"/>
      <c r="BM1137" s="205"/>
      <c r="BN1137" s="205"/>
      <c r="BO1137" s="205"/>
      <c r="BP1137" s="205"/>
      <c r="BQ1137" s="205"/>
      <c r="BR1137" s="205"/>
      <c r="BS1137" s="205"/>
      <c r="BT1137" s="205"/>
      <c r="BU1137" s="205"/>
      <c r="BV1137" s="205"/>
      <c r="BW1137" s="205"/>
      <c r="BX1137" s="205"/>
      <c r="BY1137" s="205"/>
      <c r="BZ1137" s="205"/>
      <c r="CA1137" s="205"/>
      <c r="CB1137" s="205"/>
    </row>
    <row r="1138" spans="2:80" ht="18.75">
      <c r="B1138" s="201"/>
      <c r="C1138" s="201"/>
      <c r="D1138" s="203"/>
      <c r="E1138" s="203"/>
      <c r="F1138" s="203"/>
      <c r="G1138" s="203"/>
      <c r="H1138" s="203"/>
      <c r="I1138" s="203"/>
      <c r="J1138" s="203"/>
      <c r="K1138" s="203"/>
      <c r="L1138" s="203"/>
      <c r="M1138" s="203"/>
      <c r="N1138" s="203"/>
      <c r="O1138" s="203"/>
      <c r="P1138" s="203"/>
      <c r="Q1138" s="203"/>
      <c r="R1138" s="204"/>
      <c r="S1138" s="204"/>
      <c r="T1138" s="204"/>
      <c r="U1138" s="204"/>
      <c r="V1138" s="204"/>
      <c r="W1138" s="205"/>
      <c r="X1138" s="205"/>
      <c r="Y1138" s="205"/>
      <c r="Z1138" s="205"/>
      <c r="AA1138" s="205"/>
      <c r="AB1138" s="205"/>
      <c r="AC1138" s="205"/>
      <c r="AD1138" s="205"/>
      <c r="AE1138" s="205"/>
      <c r="AF1138" s="205"/>
      <c r="AG1138" s="205"/>
      <c r="AH1138" s="206"/>
      <c r="AI1138" s="206"/>
      <c r="AJ1138" s="205"/>
      <c r="AK1138" s="205"/>
      <c r="AL1138" s="205"/>
      <c r="AM1138" s="205"/>
      <c r="AN1138" s="205"/>
      <c r="AO1138" s="205"/>
      <c r="AP1138" s="205"/>
      <c r="AQ1138" s="205"/>
      <c r="AR1138" s="205"/>
      <c r="AS1138" s="205"/>
      <c r="AT1138" s="205"/>
      <c r="AU1138" s="205"/>
      <c r="AV1138" s="205"/>
      <c r="AW1138" s="205"/>
      <c r="AX1138" s="205"/>
      <c r="AY1138" s="205"/>
      <c r="AZ1138" s="205"/>
      <c r="BA1138" s="205"/>
      <c r="BB1138" s="205"/>
      <c r="BC1138" s="205"/>
      <c r="BD1138" s="205"/>
      <c r="BE1138" s="205"/>
      <c r="BF1138" s="205"/>
      <c r="BG1138" s="205"/>
      <c r="BH1138" s="205"/>
      <c r="BI1138" s="205"/>
      <c r="BJ1138" s="205"/>
      <c r="BK1138" s="205"/>
      <c r="BL1138" s="205"/>
      <c r="BM1138" s="205"/>
      <c r="BN1138" s="205"/>
      <c r="BO1138" s="205"/>
      <c r="BP1138" s="205"/>
      <c r="BQ1138" s="205"/>
      <c r="BR1138" s="205"/>
      <c r="BS1138" s="205"/>
      <c r="BT1138" s="205"/>
      <c r="BU1138" s="205"/>
      <c r="BV1138" s="205"/>
      <c r="BW1138" s="205"/>
      <c r="BX1138" s="205"/>
      <c r="BY1138" s="205"/>
      <c r="BZ1138" s="205"/>
      <c r="CA1138" s="205"/>
      <c r="CB1138" s="205"/>
    </row>
    <row r="1139" spans="2:80" ht="18.75">
      <c r="B1139" s="201"/>
      <c r="C1139" s="201"/>
      <c r="D1139" s="203"/>
      <c r="E1139" s="203"/>
      <c r="F1139" s="203"/>
      <c r="G1139" s="203"/>
      <c r="H1139" s="203"/>
      <c r="I1139" s="203"/>
      <c r="J1139" s="203"/>
      <c r="K1139" s="203"/>
      <c r="L1139" s="203"/>
      <c r="M1139" s="203"/>
      <c r="N1139" s="203"/>
      <c r="O1139" s="203"/>
      <c r="P1139" s="203"/>
      <c r="Q1139" s="203"/>
      <c r="R1139" s="204"/>
      <c r="S1139" s="204"/>
      <c r="T1139" s="204"/>
      <c r="U1139" s="204"/>
      <c r="V1139" s="204"/>
      <c r="W1139" s="205"/>
      <c r="X1139" s="205"/>
      <c r="Y1139" s="205"/>
      <c r="Z1139" s="205"/>
      <c r="AA1139" s="205"/>
      <c r="AB1139" s="205"/>
      <c r="AC1139" s="205"/>
      <c r="AD1139" s="205"/>
      <c r="AE1139" s="205"/>
      <c r="AF1139" s="205"/>
      <c r="AG1139" s="205"/>
      <c r="AH1139" s="206"/>
      <c r="AI1139" s="206"/>
      <c r="AJ1139" s="205"/>
      <c r="AK1139" s="205"/>
      <c r="AL1139" s="205"/>
      <c r="AM1139" s="205"/>
      <c r="AN1139" s="205"/>
      <c r="AO1139" s="205"/>
      <c r="AP1139" s="205"/>
      <c r="AQ1139" s="205"/>
      <c r="AR1139" s="205"/>
      <c r="AS1139" s="205"/>
      <c r="AT1139" s="205"/>
      <c r="AU1139" s="205"/>
      <c r="AV1139" s="205"/>
      <c r="AW1139" s="205"/>
      <c r="AX1139" s="205"/>
      <c r="AY1139" s="205"/>
      <c r="AZ1139" s="205"/>
      <c r="BA1139" s="205"/>
      <c r="BB1139" s="205"/>
      <c r="BC1139" s="205"/>
      <c r="BD1139" s="205"/>
      <c r="BE1139" s="205"/>
      <c r="BF1139" s="205"/>
      <c r="BG1139" s="205"/>
      <c r="BH1139" s="205"/>
      <c r="BI1139" s="205"/>
      <c r="BJ1139" s="205"/>
      <c r="BK1139" s="205"/>
      <c r="BL1139" s="205"/>
      <c r="BM1139" s="205"/>
      <c r="BN1139" s="205"/>
      <c r="BO1139" s="205"/>
      <c r="BP1139" s="205"/>
      <c r="BQ1139" s="205"/>
      <c r="BR1139" s="205"/>
      <c r="BS1139" s="205"/>
      <c r="BT1139" s="205"/>
      <c r="BU1139" s="205"/>
      <c r="BV1139" s="205"/>
      <c r="BW1139" s="205"/>
      <c r="BX1139" s="205"/>
      <c r="BY1139" s="205"/>
      <c r="BZ1139" s="205"/>
      <c r="CA1139" s="205"/>
      <c r="CB1139" s="205"/>
    </row>
    <row r="1140" spans="2:80" ht="18.75">
      <c r="B1140" s="201"/>
      <c r="C1140" s="201"/>
      <c r="D1140" s="203"/>
      <c r="E1140" s="203"/>
      <c r="F1140" s="203"/>
      <c r="G1140" s="203"/>
      <c r="H1140" s="203"/>
      <c r="I1140" s="203"/>
      <c r="J1140" s="203"/>
      <c r="K1140" s="203"/>
      <c r="L1140" s="203"/>
      <c r="M1140" s="203"/>
      <c r="N1140" s="203"/>
      <c r="O1140" s="203"/>
      <c r="P1140" s="203"/>
      <c r="Q1140" s="203"/>
      <c r="R1140" s="204"/>
      <c r="S1140" s="204"/>
      <c r="T1140" s="204"/>
      <c r="U1140" s="204"/>
      <c r="V1140" s="204"/>
      <c r="W1140" s="205"/>
      <c r="X1140" s="205"/>
      <c r="Y1140" s="205"/>
      <c r="Z1140" s="205"/>
      <c r="AA1140" s="205"/>
      <c r="AB1140" s="205"/>
      <c r="AC1140" s="205"/>
      <c r="AD1140" s="205"/>
      <c r="AE1140" s="205"/>
      <c r="AF1140" s="205"/>
      <c r="AG1140" s="205"/>
      <c r="AH1140" s="206"/>
      <c r="AI1140" s="206"/>
      <c r="AJ1140" s="205"/>
      <c r="AK1140" s="205"/>
      <c r="AL1140" s="205"/>
      <c r="AM1140" s="205"/>
      <c r="AN1140" s="205"/>
      <c r="AO1140" s="205"/>
      <c r="AP1140" s="205"/>
      <c r="AQ1140" s="205"/>
      <c r="AR1140" s="205"/>
      <c r="AS1140" s="205"/>
      <c r="AT1140" s="205"/>
      <c r="AU1140" s="205"/>
      <c r="AV1140" s="205"/>
      <c r="AW1140" s="205"/>
      <c r="AX1140" s="205"/>
      <c r="AY1140" s="205"/>
      <c r="AZ1140" s="205"/>
      <c r="BA1140" s="205"/>
      <c r="BB1140" s="205"/>
      <c r="BC1140" s="205"/>
      <c r="BD1140" s="205"/>
      <c r="BE1140" s="205"/>
      <c r="BF1140" s="205"/>
      <c r="BG1140" s="205"/>
      <c r="BH1140" s="205"/>
      <c r="BI1140" s="205"/>
      <c r="BJ1140" s="205"/>
      <c r="BK1140" s="205"/>
      <c r="BL1140" s="205"/>
      <c r="BM1140" s="205"/>
      <c r="BN1140" s="205"/>
      <c r="BO1140" s="205"/>
      <c r="BP1140" s="205"/>
      <c r="BQ1140" s="205"/>
      <c r="BR1140" s="205"/>
      <c r="BS1140" s="205"/>
      <c r="BT1140" s="205"/>
      <c r="BU1140" s="205"/>
      <c r="BV1140" s="205"/>
      <c r="BW1140" s="205"/>
      <c r="BX1140" s="205"/>
      <c r="BY1140" s="205"/>
      <c r="BZ1140" s="205"/>
      <c r="CA1140" s="205"/>
      <c r="CB1140" s="205"/>
    </row>
    <row r="1141" spans="2:80" ht="18.75">
      <c r="B1141" s="201"/>
      <c r="C1141" s="201"/>
      <c r="D1141" s="203"/>
      <c r="E1141" s="203"/>
      <c r="F1141" s="203"/>
      <c r="G1141" s="203"/>
      <c r="H1141" s="203"/>
      <c r="I1141" s="203"/>
      <c r="J1141" s="203"/>
      <c r="K1141" s="203"/>
      <c r="L1141" s="203"/>
      <c r="M1141" s="203"/>
      <c r="N1141" s="203"/>
      <c r="O1141" s="203"/>
      <c r="P1141" s="203"/>
      <c r="Q1141" s="203"/>
      <c r="R1141" s="204"/>
      <c r="S1141" s="204"/>
      <c r="T1141" s="204"/>
      <c r="U1141" s="204"/>
      <c r="V1141" s="204"/>
      <c r="W1141" s="205"/>
      <c r="X1141" s="205"/>
      <c r="Y1141" s="205"/>
      <c r="Z1141" s="205"/>
      <c r="AA1141" s="205"/>
      <c r="AB1141" s="205"/>
      <c r="AC1141" s="205"/>
      <c r="AD1141" s="205"/>
      <c r="AE1141" s="205"/>
      <c r="AF1141" s="205"/>
      <c r="AG1141" s="205"/>
      <c r="AH1141" s="206"/>
      <c r="AI1141" s="206"/>
      <c r="AJ1141" s="205"/>
      <c r="AK1141" s="205"/>
      <c r="AL1141" s="205"/>
      <c r="AM1141" s="205"/>
      <c r="AN1141" s="205"/>
      <c r="AO1141" s="205"/>
      <c r="AP1141" s="205"/>
      <c r="AQ1141" s="205"/>
      <c r="AR1141" s="205"/>
      <c r="AS1141" s="205"/>
      <c r="AT1141" s="205"/>
      <c r="AU1141" s="205"/>
      <c r="AV1141" s="205"/>
      <c r="AW1141" s="205"/>
      <c r="AX1141" s="205"/>
      <c r="AY1141" s="205"/>
      <c r="AZ1141" s="205"/>
      <c r="BA1141" s="205"/>
      <c r="BB1141" s="205"/>
      <c r="BC1141" s="205"/>
      <c r="BD1141" s="205"/>
      <c r="BE1141" s="205"/>
      <c r="BF1141" s="205"/>
      <c r="BG1141" s="205"/>
      <c r="BH1141" s="205"/>
      <c r="BI1141" s="205"/>
      <c r="BJ1141" s="205"/>
      <c r="BK1141" s="205"/>
      <c r="BL1141" s="205"/>
      <c r="BM1141" s="205"/>
      <c r="BN1141" s="205"/>
      <c r="BO1141" s="205"/>
      <c r="BP1141" s="205"/>
      <c r="BQ1141" s="205"/>
      <c r="BR1141" s="205"/>
      <c r="BS1141" s="205"/>
      <c r="BT1141" s="205"/>
      <c r="BU1141" s="205"/>
      <c r="BV1141" s="205"/>
      <c r="BW1141" s="205"/>
      <c r="BX1141" s="205"/>
      <c r="BY1141" s="205"/>
      <c r="BZ1141" s="205"/>
      <c r="CA1141" s="205"/>
      <c r="CB1141" s="205"/>
    </row>
    <row r="1142" spans="2:80" ht="18.75">
      <c r="B1142" s="201"/>
      <c r="C1142" s="201"/>
      <c r="D1142" s="203"/>
      <c r="E1142" s="203"/>
      <c r="F1142" s="203"/>
      <c r="G1142" s="203"/>
      <c r="H1142" s="203"/>
      <c r="I1142" s="203"/>
      <c r="J1142" s="203"/>
      <c r="K1142" s="203"/>
      <c r="L1142" s="203"/>
      <c r="M1142" s="203"/>
      <c r="N1142" s="203"/>
      <c r="O1142" s="203"/>
      <c r="P1142" s="203"/>
      <c r="Q1142" s="203"/>
      <c r="R1142" s="204"/>
      <c r="S1142" s="204"/>
      <c r="T1142" s="204"/>
      <c r="U1142" s="204"/>
      <c r="V1142" s="204"/>
      <c r="W1142" s="205"/>
      <c r="X1142" s="205"/>
      <c r="Y1142" s="205"/>
      <c r="Z1142" s="205"/>
      <c r="AA1142" s="205"/>
      <c r="AB1142" s="205"/>
      <c r="AC1142" s="205"/>
      <c r="AD1142" s="205"/>
      <c r="AE1142" s="205"/>
      <c r="AF1142" s="205"/>
      <c r="AG1142" s="205"/>
      <c r="AH1142" s="206"/>
      <c r="AI1142" s="206"/>
      <c r="AJ1142" s="205"/>
      <c r="AK1142" s="205"/>
      <c r="AL1142" s="205"/>
      <c r="AM1142" s="205"/>
      <c r="AN1142" s="205"/>
      <c r="AO1142" s="205"/>
      <c r="AP1142" s="205"/>
      <c r="AQ1142" s="205"/>
      <c r="AR1142" s="205"/>
      <c r="AS1142" s="205"/>
      <c r="AT1142" s="205"/>
      <c r="AU1142" s="205"/>
      <c r="AV1142" s="205"/>
      <c r="AW1142" s="205"/>
      <c r="AX1142" s="205"/>
      <c r="AY1142" s="205"/>
      <c r="AZ1142" s="205"/>
      <c r="BA1142" s="205"/>
      <c r="BB1142" s="205"/>
      <c r="BC1142" s="205"/>
      <c r="BD1142" s="205"/>
      <c r="BE1142" s="205"/>
      <c r="BF1142" s="205"/>
      <c r="BG1142" s="205"/>
      <c r="BH1142" s="205"/>
      <c r="BI1142" s="205"/>
      <c r="BJ1142" s="205"/>
      <c r="BK1142" s="205"/>
      <c r="BL1142" s="205"/>
      <c r="BM1142" s="205"/>
      <c r="BN1142" s="205"/>
      <c r="BO1142" s="205"/>
      <c r="BP1142" s="205"/>
      <c r="BQ1142" s="205"/>
      <c r="BR1142" s="205"/>
      <c r="BS1142" s="205"/>
      <c r="BT1142" s="205"/>
      <c r="BU1142" s="205"/>
      <c r="BV1142" s="205"/>
      <c r="BW1142" s="205"/>
      <c r="BX1142" s="205"/>
      <c r="BY1142" s="205"/>
      <c r="BZ1142" s="205"/>
      <c r="CA1142" s="205"/>
      <c r="CB1142" s="205"/>
    </row>
    <row r="1143" spans="2:80" ht="18.75">
      <c r="B1143" s="201"/>
      <c r="C1143" s="201"/>
      <c r="D1143" s="203"/>
      <c r="E1143" s="203"/>
      <c r="F1143" s="203"/>
      <c r="G1143" s="203"/>
      <c r="H1143" s="203"/>
      <c r="I1143" s="203"/>
      <c r="J1143" s="203"/>
      <c r="K1143" s="203"/>
      <c r="L1143" s="203"/>
      <c r="M1143" s="203"/>
      <c r="N1143" s="203"/>
      <c r="O1143" s="203"/>
      <c r="P1143" s="203"/>
      <c r="Q1143" s="203"/>
      <c r="R1143" s="204"/>
      <c r="S1143" s="204"/>
      <c r="T1143" s="204"/>
      <c r="U1143" s="204"/>
      <c r="V1143" s="204"/>
      <c r="W1143" s="205"/>
      <c r="X1143" s="205"/>
      <c r="Y1143" s="205"/>
      <c r="Z1143" s="205"/>
      <c r="AA1143" s="205"/>
      <c r="AB1143" s="205"/>
      <c r="AC1143" s="205"/>
      <c r="AD1143" s="205"/>
      <c r="AE1143" s="205"/>
      <c r="AF1143" s="205"/>
      <c r="AG1143" s="205"/>
      <c r="AH1143" s="206"/>
      <c r="AI1143" s="206"/>
      <c r="AJ1143" s="205"/>
      <c r="AK1143" s="205"/>
      <c r="AL1143" s="205"/>
      <c r="AM1143" s="205"/>
      <c r="AN1143" s="205"/>
      <c r="AO1143" s="205"/>
      <c r="AP1143" s="205"/>
      <c r="AQ1143" s="205"/>
      <c r="AR1143" s="205"/>
      <c r="AS1143" s="205"/>
      <c r="AT1143" s="205"/>
      <c r="AU1143" s="205"/>
      <c r="AV1143" s="205"/>
      <c r="AW1143" s="205"/>
      <c r="AX1143" s="205"/>
      <c r="AY1143" s="205"/>
      <c r="AZ1143" s="205"/>
      <c r="BA1143" s="205"/>
      <c r="BB1143" s="205"/>
      <c r="BC1143" s="205"/>
      <c r="BD1143" s="205"/>
      <c r="BE1143" s="205"/>
      <c r="BF1143" s="205"/>
      <c r="BG1143" s="205"/>
      <c r="BH1143" s="205"/>
      <c r="BI1143" s="205"/>
      <c r="BJ1143" s="205"/>
      <c r="BK1143" s="205"/>
      <c r="BL1143" s="205"/>
      <c r="BM1143" s="205"/>
      <c r="BN1143" s="205"/>
      <c r="BO1143" s="205"/>
      <c r="BP1143" s="205"/>
      <c r="BQ1143" s="205"/>
      <c r="BR1143" s="205"/>
      <c r="BS1143" s="205"/>
      <c r="BT1143" s="205"/>
      <c r="BU1143" s="205"/>
      <c r="BV1143" s="205"/>
      <c r="BW1143" s="205"/>
      <c r="BX1143" s="205"/>
      <c r="BY1143" s="205"/>
      <c r="BZ1143" s="205"/>
      <c r="CA1143" s="205"/>
      <c r="CB1143" s="205"/>
    </row>
    <row r="1144" spans="2:80" ht="18.75">
      <c r="B1144" s="201"/>
      <c r="C1144" s="201"/>
      <c r="D1144" s="203"/>
      <c r="E1144" s="203"/>
      <c r="F1144" s="203"/>
      <c r="G1144" s="203"/>
      <c r="H1144" s="203"/>
      <c r="I1144" s="203"/>
      <c r="J1144" s="203"/>
      <c r="K1144" s="203"/>
      <c r="L1144" s="203"/>
      <c r="M1144" s="203"/>
      <c r="N1144" s="203"/>
      <c r="O1144" s="203"/>
      <c r="P1144" s="203"/>
      <c r="Q1144" s="203"/>
      <c r="R1144" s="204"/>
      <c r="S1144" s="204"/>
      <c r="T1144" s="204"/>
      <c r="U1144" s="204"/>
      <c r="V1144" s="204"/>
      <c r="W1144" s="205"/>
      <c r="X1144" s="205"/>
      <c r="Y1144" s="205"/>
      <c r="Z1144" s="205"/>
      <c r="AA1144" s="205"/>
      <c r="AB1144" s="205"/>
      <c r="AC1144" s="205"/>
      <c r="AD1144" s="205"/>
      <c r="AE1144" s="205"/>
      <c r="AF1144" s="205"/>
      <c r="AG1144" s="205"/>
      <c r="AH1144" s="206"/>
      <c r="AI1144" s="206"/>
      <c r="AJ1144" s="205"/>
      <c r="AK1144" s="205"/>
      <c r="AL1144" s="205"/>
      <c r="AM1144" s="205"/>
      <c r="AN1144" s="205"/>
      <c r="AO1144" s="205"/>
      <c r="AP1144" s="205"/>
      <c r="AQ1144" s="205"/>
      <c r="AR1144" s="205"/>
      <c r="AS1144" s="205"/>
      <c r="AT1144" s="205"/>
      <c r="AU1144" s="205"/>
      <c r="AV1144" s="205"/>
      <c r="AW1144" s="205"/>
      <c r="AX1144" s="205"/>
      <c r="AY1144" s="205"/>
      <c r="AZ1144" s="205"/>
      <c r="BA1144" s="205"/>
      <c r="BB1144" s="205"/>
      <c r="BC1144" s="205"/>
      <c r="BD1144" s="205"/>
      <c r="BE1144" s="205"/>
      <c r="BF1144" s="205"/>
      <c r="BG1144" s="205"/>
      <c r="BH1144" s="205"/>
      <c r="BI1144" s="205"/>
      <c r="BJ1144" s="205"/>
      <c r="BK1144" s="205"/>
      <c r="BL1144" s="205"/>
      <c r="BM1144" s="205"/>
      <c r="BN1144" s="205"/>
      <c r="BO1144" s="205"/>
      <c r="BP1144" s="205"/>
      <c r="BQ1144" s="205"/>
      <c r="BR1144" s="205"/>
      <c r="BS1144" s="205"/>
      <c r="BT1144" s="205"/>
      <c r="BU1144" s="205"/>
      <c r="BV1144" s="205"/>
      <c r="BW1144" s="205"/>
      <c r="BX1144" s="205"/>
      <c r="BY1144" s="205"/>
      <c r="BZ1144" s="205"/>
      <c r="CA1144" s="205"/>
      <c r="CB1144" s="205"/>
    </row>
    <row r="1145" spans="2:80" ht="18.75">
      <c r="B1145" s="201"/>
      <c r="C1145" s="201"/>
      <c r="D1145" s="203"/>
      <c r="E1145" s="203"/>
      <c r="F1145" s="203"/>
      <c r="G1145" s="203"/>
      <c r="H1145" s="203"/>
      <c r="I1145" s="203"/>
      <c r="J1145" s="203"/>
      <c r="K1145" s="203"/>
      <c r="L1145" s="203"/>
      <c r="M1145" s="203"/>
      <c r="N1145" s="203"/>
      <c r="O1145" s="203"/>
      <c r="P1145" s="203"/>
      <c r="Q1145" s="203"/>
      <c r="R1145" s="204"/>
      <c r="S1145" s="204"/>
      <c r="T1145" s="204"/>
      <c r="U1145" s="204"/>
      <c r="V1145" s="204"/>
      <c r="W1145" s="205"/>
      <c r="X1145" s="205"/>
      <c r="Y1145" s="205"/>
      <c r="Z1145" s="205"/>
      <c r="AA1145" s="205"/>
      <c r="AB1145" s="205"/>
      <c r="AC1145" s="205"/>
      <c r="AD1145" s="205"/>
      <c r="AE1145" s="205"/>
      <c r="AF1145" s="205"/>
      <c r="AG1145" s="205"/>
      <c r="AH1145" s="206"/>
      <c r="AI1145" s="206"/>
      <c r="AJ1145" s="205"/>
      <c r="AK1145" s="205"/>
      <c r="AL1145" s="205"/>
      <c r="AM1145" s="205"/>
      <c r="AN1145" s="205"/>
      <c r="AO1145" s="205"/>
      <c r="AP1145" s="205"/>
      <c r="AQ1145" s="205"/>
      <c r="AR1145" s="205"/>
      <c r="AS1145" s="205"/>
      <c r="AT1145" s="205"/>
      <c r="AU1145" s="205"/>
      <c r="AV1145" s="205"/>
      <c r="AW1145" s="205"/>
      <c r="AX1145" s="205"/>
      <c r="AY1145" s="205"/>
      <c r="AZ1145" s="205"/>
      <c r="BA1145" s="205"/>
      <c r="BB1145" s="205"/>
      <c r="BC1145" s="205"/>
      <c r="BD1145" s="205"/>
      <c r="BE1145" s="205"/>
      <c r="BF1145" s="205"/>
      <c r="BG1145" s="205"/>
      <c r="BH1145" s="205"/>
      <c r="BI1145" s="205"/>
      <c r="BJ1145" s="205"/>
      <c r="BK1145" s="205"/>
      <c r="BL1145" s="205"/>
      <c r="BM1145" s="205"/>
      <c r="BN1145" s="205"/>
      <c r="BO1145" s="205"/>
      <c r="BP1145" s="205"/>
      <c r="BQ1145" s="205"/>
      <c r="BR1145" s="205"/>
      <c r="BS1145" s="205"/>
      <c r="BT1145" s="205"/>
      <c r="BU1145" s="205"/>
      <c r="BV1145" s="205"/>
      <c r="BW1145" s="205"/>
      <c r="BX1145" s="205"/>
      <c r="BY1145" s="205"/>
      <c r="BZ1145" s="205"/>
      <c r="CA1145" s="205"/>
      <c r="CB1145" s="205"/>
    </row>
    <row r="1146" spans="2:80" ht="18.75">
      <c r="B1146" s="201"/>
      <c r="C1146" s="201"/>
      <c r="D1146" s="203"/>
      <c r="E1146" s="203"/>
      <c r="F1146" s="203"/>
      <c r="G1146" s="203"/>
      <c r="H1146" s="203"/>
      <c r="I1146" s="203"/>
      <c r="J1146" s="203"/>
      <c r="K1146" s="203"/>
      <c r="L1146" s="203"/>
      <c r="M1146" s="203"/>
      <c r="N1146" s="203"/>
      <c r="O1146" s="203"/>
      <c r="P1146" s="203"/>
      <c r="Q1146" s="203"/>
      <c r="R1146" s="204"/>
      <c r="S1146" s="204"/>
      <c r="T1146" s="204"/>
      <c r="U1146" s="204"/>
      <c r="V1146" s="204"/>
      <c r="W1146" s="205"/>
      <c r="X1146" s="205"/>
      <c r="Y1146" s="205"/>
      <c r="Z1146" s="205"/>
      <c r="AA1146" s="205"/>
      <c r="AB1146" s="205"/>
      <c r="AC1146" s="205"/>
      <c r="AD1146" s="205"/>
      <c r="AE1146" s="205"/>
      <c r="AF1146" s="205"/>
      <c r="AG1146" s="205"/>
      <c r="AH1146" s="206"/>
      <c r="AI1146" s="206"/>
      <c r="AJ1146" s="205"/>
      <c r="AK1146" s="205"/>
      <c r="AL1146" s="205"/>
      <c r="AM1146" s="205"/>
      <c r="AN1146" s="205"/>
      <c r="AO1146" s="205"/>
      <c r="AP1146" s="205"/>
      <c r="AQ1146" s="205"/>
      <c r="AR1146" s="205"/>
      <c r="AS1146" s="205"/>
      <c r="AT1146" s="205"/>
      <c r="AU1146" s="205"/>
      <c r="AV1146" s="205"/>
      <c r="AW1146" s="205"/>
      <c r="AX1146" s="205"/>
      <c r="AY1146" s="205"/>
      <c r="AZ1146" s="205"/>
      <c r="BA1146" s="205"/>
      <c r="BB1146" s="205"/>
      <c r="BC1146" s="205"/>
      <c r="BD1146" s="205"/>
      <c r="BE1146" s="205"/>
      <c r="BF1146" s="205"/>
      <c r="BG1146" s="205"/>
      <c r="BH1146" s="205"/>
      <c r="BI1146" s="205"/>
      <c r="BJ1146" s="205"/>
      <c r="BK1146" s="205"/>
      <c r="BL1146" s="205"/>
      <c r="BM1146" s="205"/>
      <c r="BN1146" s="205"/>
      <c r="BO1146" s="205"/>
      <c r="BP1146" s="205"/>
      <c r="BQ1146" s="205"/>
      <c r="BR1146" s="205"/>
      <c r="BS1146" s="205"/>
      <c r="BT1146" s="205"/>
      <c r="BU1146" s="205"/>
      <c r="BV1146" s="205"/>
      <c r="BW1146" s="205"/>
      <c r="BX1146" s="205"/>
      <c r="BY1146" s="205"/>
      <c r="BZ1146" s="205"/>
      <c r="CA1146" s="205"/>
      <c r="CB1146" s="205"/>
    </row>
    <row r="1147" spans="2:80" ht="18.75">
      <c r="B1147" s="201"/>
      <c r="C1147" s="201"/>
      <c r="D1147" s="203"/>
      <c r="E1147" s="203"/>
      <c r="F1147" s="203"/>
      <c r="G1147" s="203"/>
      <c r="H1147" s="203"/>
      <c r="I1147" s="203"/>
      <c r="J1147" s="203"/>
      <c r="K1147" s="203"/>
      <c r="L1147" s="203"/>
      <c r="M1147" s="203"/>
      <c r="N1147" s="203"/>
      <c r="O1147" s="203"/>
      <c r="P1147" s="203"/>
      <c r="Q1147" s="203"/>
      <c r="R1147" s="204"/>
      <c r="S1147" s="204"/>
      <c r="T1147" s="204"/>
      <c r="U1147" s="204"/>
      <c r="V1147" s="204"/>
      <c r="W1147" s="205"/>
      <c r="X1147" s="205"/>
      <c r="Y1147" s="205"/>
      <c r="Z1147" s="205"/>
      <c r="AA1147" s="205"/>
      <c r="AB1147" s="205"/>
      <c r="AC1147" s="205"/>
      <c r="AD1147" s="205"/>
      <c r="AE1147" s="205"/>
      <c r="AF1147" s="205"/>
      <c r="AG1147" s="205"/>
      <c r="AH1147" s="206"/>
      <c r="AI1147" s="206"/>
      <c r="AJ1147" s="205"/>
      <c r="AK1147" s="205"/>
      <c r="AL1147" s="205"/>
      <c r="AM1147" s="205"/>
      <c r="AN1147" s="205"/>
      <c r="AO1147" s="205"/>
      <c r="AP1147" s="205"/>
      <c r="AQ1147" s="205"/>
      <c r="AR1147" s="205"/>
      <c r="AS1147" s="205"/>
      <c r="AT1147" s="205"/>
      <c r="AU1147" s="205"/>
      <c r="AV1147" s="205"/>
      <c r="AW1147" s="205"/>
      <c r="AX1147" s="205"/>
      <c r="AY1147" s="205"/>
      <c r="AZ1147" s="205"/>
      <c r="BA1147" s="205"/>
      <c r="BB1147" s="205"/>
      <c r="BC1147" s="205"/>
      <c r="BD1147" s="205"/>
      <c r="BE1147" s="205"/>
      <c r="BF1147" s="205"/>
      <c r="BG1147" s="205"/>
      <c r="BH1147" s="205"/>
      <c r="BI1147" s="205"/>
      <c r="BJ1147" s="205"/>
      <c r="BK1147" s="205"/>
      <c r="BL1147" s="205"/>
      <c r="BM1147" s="205"/>
      <c r="BN1147" s="205"/>
      <c r="BO1147" s="205"/>
      <c r="BP1147" s="205"/>
      <c r="BQ1147" s="205"/>
      <c r="BR1147" s="205"/>
      <c r="BS1147" s="205"/>
      <c r="BT1147" s="205"/>
      <c r="BU1147" s="205"/>
      <c r="BV1147" s="205"/>
      <c r="BW1147" s="205"/>
      <c r="BX1147" s="205"/>
      <c r="BY1147" s="205"/>
      <c r="BZ1147" s="205"/>
      <c r="CA1147" s="205"/>
      <c r="CB1147" s="205"/>
    </row>
    <row r="1148" spans="2:80" ht="18.75">
      <c r="B1148" s="201"/>
      <c r="C1148" s="201"/>
      <c r="D1148" s="203"/>
      <c r="E1148" s="203"/>
      <c r="F1148" s="203"/>
      <c r="G1148" s="203"/>
      <c r="H1148" s="203"/>
      <c r="I1148" s="203"/>
      <c r="J1148" s="203"/>
      <c r="K1148" s="203"/>
      <c r="L1148" s="203"/>
      <c r="M1148" s="203"/>
      <c r="N1148" s="203"/>
      <c r="O1148" s="203"/>
      <c r="P1148" s="203"/>
      <c r="Q1148" s="203"/>
      <c r="R1148" s="204"/>
      <c r="S1148" s="204"/>
      <c r="T1148" s="204"/>
      <c r="U1148" s="204"/>
      <c r="V1148" s="204"/>
      <c r="W1148" s="205"/>
      <c r="X1148" s="205"/>
      <c r="Y1148" s="205"/>
      <c r="Z1148" s="205"/>
      <c r="AA1148" s="205"/>
      <c r="AB1148" s="205"/>
      <c r="AC1148" s="205"/>
      <c r="AD1148" s="205"/>
      <c r="AE1148" s="205"/>
      <c r="AF1148" s="205"/>
      <c r="AG1148" s="205"/>
      <c r="AH1148" s="206"/>
      <c r="AI1148" s="206"/>
      <c r="AJ1148" s="205"/>
      <c r="AK1148" s="205"/>
      <c r="AL1148" s="205"/>
      <c r="AM1148" s="205"/>
      <c r="AN1148" s="205"/>
      <c r="AO1148" s="205"/>
      <c r="AP1148" s="205"/>
      <c r="AQ1148" s="205"/>
      <c r="AR1148" s="205"/>
      <c r="AS1148" s="205"/>
      <c r="AT1148" s="205"/>
      <c r="AU1148" s="205"/>
      <c r="AV1148" s="205"/>
      <c r="AW1148" s="205"/>
      <c r="AX1148" s="205"/>
      <c r="AY1148" s="205"/>
      <c r="AZ1148" s="205"/>
      <c r="BA1148" s="205"/>
      <c r="BB1148" s="205"/>
      <c r="BC1148" s="205"/>
      <c r="BD1148" s="205"/>
      <c r="BE1148" s="205"/>
      <c r="BF1148" s="205"/>
      <c r="BG1148" s="205"/>
      <c r="BH1148" s="205"/>
      <c r="BI1148" s="205"/>
      <c r="BJ1148" s="205"/>
      <c r="BK1148" s="205"/>
      <c r="BL1148" s="205"/>
      <c r="BM1148" s="205"/>
      <c r="BN1148" s="205"/>
      <c r="BO1148" s="205"/>
      <c r="BP1148" s="205"/>
      <c r="BQ1148" s="205"/>
      <c r="BR1148" s="205"/>
      <c r="BS1148" s="205"/>
      <c r="BT1148" s="205"/>
      <c r="BU1148" s="205"/>
      <c r="BV1148" s="205"/>
      <c r="BW1148" s="205"/>
      <c r="BX1148" s="205"/>
      <c r="BY1148" s="205"/>
      <c r="BZ1148" s="205"/>
      <c r="CA1148" s="205"/>
      <c r="CB1148" s="205"/>
    </row>
    <row r="1149" spans="2:80" ht="18.75">
      <c r="B1149" s="201"/>
      <c r="C1149" s="201"/>
      <c r="D1149" s="203"/>
      <c r="E1149" s="203"/>
      <c r="F1149" s="203"/>
      <c r="G1149" s="203"/>
      <c r="H1149" s="203"/>
      <c r="I1149" s="203"/>
      <c r="J1149" s="203"/>
      <c r="K1149" s="203"/>
      <c r="L1149" s="203"/>
      <c r="M1149" s="203"/>
      <c r="N1149" s="203"/>
      <c r="O1149" s="203"/>
      <c r="P1149" s="203"/>
      <c r="Q1149" s="203"/>
      <c r="R1149" s="204"/>
      <c r="S1149" s="204"/>
      <c r="T1149" s="204"/>
      <c r="U1149" s="204"/>
      <c r="V1149" s="204"/>
      <c r="W1149" s="205"/>
      <c r="X1149" s="205"/>
      <c r="Y1149" s="205"/>
      <c r="Z1149" s="205"/>
      <c r="AA1149" s="205"/>
      <c r="AB1149" s="205"/>
      <c r="AC1149" s="205"/>
      <c r="AD1149" s="205"/>
      <c r="AE1149" s="205"/>
      <c r="AF1149" s="205"/>
      <c r="AG1149" s="205"/>
      <c r="AH1149" s="206"/>
      <c r="AI1149" s="206"/>
      <c r="AJ1149" s="205"/>
      <c r="AK1149" s="205"/>
      <c r="AL1149" s="205"/>
      <c r="AM1149" s="205"/>
      <c r="AN1149" s="205"/>
      <c r="AO1149" s="205"/>
      <c r="AP1149" s="205"/>
      <c r="AQ1149" s="205"/>
      <c r="AR1149" s="205"/>
      <c r="AS1149" s="205"/>
      <c r="AT1149" s="205"/>
      <c r="AU1149" s="205"/>
      <c r="AV1149" s="205"/>
      <c r="AW1149" s="205"/>
      <c r="AX1149" s="205"/>
      <c r="AY1149" s="205"/>
      <c r="AZ1149" s="205"/>
      <c r="BA1149" s="205"/>
      <c r="BB1149" s="205"/>
      <c r="BC1149" s="205"/>
      <c r="BD1149" s="205"/>
      <c r="BE1149" s="205"/>
      <c r="BF1149" s="205"/>
      <c r="BG1149" s="205"/>
      <c r="BH1149" s="205"/>
      <c r="BI1149" s="205"/>
      <c r="BJ1149" s="205"/>
      <c r="BK1149" s="205"/>
      <c r="BL1149" s="205"/>
      <c r="BM1149" s="205"/>
      <c r="BN1149" s="205"/>
      <c r="BO1149" s="205"/>
      <c r="BP1149" s="205"/>
      <c r="BQ1149" s="205"/>
      <c r="BR1149" s="205"/>
      <c r="BS1149" s="205"/>
      <c r="BT1149" s="205"/>
      <c r="BU1149" s="205"/>
      <c r="BV1149" s="205"/>
      <c r="BW1149" s="205"/>
      <c r="BX1149" s="205"/>
      <c r="BY1149" s="205"/>
      <c r="BZ1149" s="205"/>
      <c r="CA1149" s="205"/>
      <c r="CB1149" s="205"/>
    </row>
    <row r="1150" spans="2:80" ht="18.75">
      <c r="B1150" s="201"/>
      <c r="C1150" s="201"/>
      <c r="D1150" s="203"/>
      <c r="E1150" s="203"/>
      <c r="F1150" s="203"/>
      <c r="G1150" s="203"/>
      <c r="H1150" s="203"/>
      <c r="I1150" s="203"/>
      <c r="J1150" s="203"/>
      <c r="K1150" s="203"/>
      <c r="L1150" s="203"/>
      <c r="M1150" s="203"/>
      <c r="N1150" s="203"/>
      <c r="O1150" s="203"/>
      <c r="P1150" s="203"/>
      <c r="Q1150" s="203"/>
      <c r="R1150" s="204"/>
      <c r="S1150" s="204"/>
      <c r="T1150" s="204"/>
      <c r="U1150" s="204"/>
      <c r="V1150" s="204"/>
      <c r="W1150" s="205"/>
      <c r="X1150" s="205"/>
      <c r="Y1150" s="205"/>
      <c r="Z1150" s="205"/>
      <c r="AA1150" s="205"/>
      <c r="AB1150" s="205"/>
      <c r="AC1150" s="205"/>
      <c r="AD1150" s="205"/>
      <c r="AE1150" s="205"/>
      <c r="AF1150" s="205"/>
      <c r="AG1150" s="205"/>
      <c r="AH1150" s="206"/>
      <c r="AI1150" s="206"/>
      <c r="AJ1150" s="205"/>
      <c r="AK1150" s="205"/>
      <c r="AL1150" s="205"/>
      <c r="AM1150" s="205"/>
      <c r="AN1150" s="205"/>
      <c r="AO1150" s="205"/>
      <c r="AP1150" s="205"/>
      <c r="AQ1150" s="205"/>
      <c r="AR1150" s="205"/>
      <c r="AS1150" s="205"/>
      <c r="AT1150" s="205"/>
      <c r="AU1150" s="205"/>
      <c r="AV1150" s="205"/>
      <c r="AW1150" s="205"/>
      <c r="AX1150" s="205"/>
      <c r="AY1150" s="205"/>
      <c r="AZ1150" s="205"/>
      <c r="BA1150" s="205"/>
      <c r="BB1150" s="205"/>
      <c r="BC1150" s="205"/>
      <c r="BD1150" s="205"/>
      <c r="BE1150" s="205"/>
      <c r="BF1150" s="205"/>
      <c r="BG1150" s="205"/>
      <c r="BH1150" s="205"/>
      <c r="BI1150" s="205"/>
      <c r="BJ1150" s="205"/>
      <c r="BK1150" s="205"/>
      <c r="BL1150" s="205"/>
      <c r="BM1150" s="205"/>
      <c r="BN1150" s="205"/>
      <c r="BO1150" s="205"/>
      <c r="BP1150" s="205"/>
      <c r="BQ1150" s="205"/>
      <c r="BR1150" s="205"/>
      <c r="BS1150" s="205"/>
      <c r="BT1150" s="205"/>
      <c r="BU1150" s="205"/>
      <c r="BV1150" s="205"/>
      <c r="BW1150" s="205"/>
      <c r="BX1150" s="205"/>
      <c r="BY1150" s="205"/>
      <c r="BZ1150" s="205"/>
      <c r="CA1150" s="205"/>
      <c r="CB1150" s="205"/>
    </row>
    <row r="1151" spans="2:80" ht="18.75">
      <c r="B1151" s="201"/>
      <c r="C1151" s="201"/>
      <c r="D1151" s="203"/>
      <c r="E1151" s="203"/>
      <c r="F1151" s="203"/>
      <c r="G1151" s="203"/>
      <c r="H1151" s="203"/>
      <c r="I1151" s="203"/>
      <c r="J1151" s="203"/>
      <c r="K1151" s="203"/>
      <c r="L1151" s="203"/>
      <c r="M1151" s="203"/>
      <c r="N1151" s="203"/>
      <c r="O1151" s="203"/>
      <c r="P1151" s="203"/>
      <c r="Q1151" s="203"/>
      <c r="R1151" s="204"/>
      <c r="S1151" s="204"/>
      <c r="T1151" s="204"/>
      <c r="U1151" s="204"/>
      <c r="V1151" s="204"/>
      <c r="W1151" s="205"/>
      <c r="X1151" s="205"/>
      <c r="Y1151" s="205"/>
      <c r="Z1151" s="205"/>
      <c r="AA1151" s="205"/>
      <c r="AB1151" s="205"/>
      <c r="AC1151" s="205"/>
      <c r="AD1151" s="205"/>
      <c r="AE1151" s="205"/>
      <c r="AF1151" s="205"/>
      <c r="AG1151" s="205"/>
      <c r="AH1151" s="206"/>
      <c r="AI1151" s="206"/>
      <c r="AJ1151" s="205"/>
      <c r="AK1151" s="205"/>
      <c r="AL1151" s="205"/>
      <c r="AM1151" s="205"/>
      <c r="AN1151" s="205"/>
      <c r="AO1151" s="205"/>
      <c r="AP1151" s="205"/>
      <c r="AQ1151" s="205"/>
      <c r="AR1151" s="205"/>
      <c r="AS1151" s="205"/>
      <c r="AT1151" s="205"/>
      <c r="AU1151" s="205"/>
      <c r="AV1151" s="205"/>
      <c r="AW1151" s="205"/>
      <c r="AX1151" s="205"/>
      <c r="AY1151" s="205"/>
      <c r="AZ1151" s="205"/>
      <c r="BA1151" s="205"/>
      <c r="BB1151" s="205"/>
      <c r="BC1151" s="205"/>
      <c r="BD1151" s="205"/>
      <c r="BE1151" s="205"/>
      <c r="BF1151" s="205"/>
      <c r="BG1151" s="205"/>
      <c r="BH1151" s="205"/>
      <c r="BI1151" s="205"/>
      <c r="BJ1151" s="205"/>
      <c r="BK1151" s="205"/>
      <c r="BL1151" s="205"/>
      <c r="BM1151" s="205"/>
      <c r="BN1151" s="205"/>
      <c r="BO1151" s="205"/>
      <c r="BP1151" s="205"/>
      <c r="BQ1151" s="205"/>
      <c r="BR1151" s="205"/>
      <c r="BS1151" s="205"/>
      <c r="BT1151" s="205"/>
      <c r="BU1151" s="205"/>
      <c r="BV1151" s="205"/>
      <c r="BW1151" s="205"/>
      <c r="BX1151" s="205"/>
      <c r="BY1151" s="205"/>
      <c r="BZ1151" s="205"/>
      <c r="CA1151" s="205"/>
      <c r="CB1151" s="205"/>
    </row>
    <row r="1152" spans="2:80" ht="18.75">
      <c r="B1152" s="201"/>
      <c r="C1152" s="201"/>
      <c r="D1152" s="203"/>
      <c r="E1152" s="203"/>
      <c r="F1152" s="203"/>
      <c r="G1152" s="203"/>
      <c r="H1152" s="203"/>
      <c r="I1152" s="203"/>
      <c r="J1152" s="203"/>
      <c r="K1152" s="203"/>
      <c r="L1152" s="203"/>
      <c r="M1152" s="203"/>
      <c r="N1152" s="203"/>
      <c r="O1152" s="203"/>
      <c r="P1152" s="203"/>
      <c r="Q1152" s="203"/>
      <c r="R1152" s="204"/>
      <c r="S1152" s="204"/>
      <c r="T1152" s="204"/>
      <c r="U1152" s="204"/>
      <c r="V1152" s="204"/>
      <c r="W1152" s="205"/>
      <c r="X1152" s="205"/>
      <c r="Y1152" s="205"/>
      <c r="Z1152" s="205"/>
      <c r="AA1152" s="205"/>
      <c r="AB1152" s="205"/>
      <c r="AC1152" s="205"/>
      <c r="AD1152" s="205"/>
      <c r="AE1152" s="205"/>
      <c r="AF1152" s="205"/>
      <c r="AG1152" s="205"/>
      <c r="AH1152" s="206"/>
      <c r="AI1152" s="206"/>
      <c r="AJ1152" s="205"/>
      <c r="AK1152" s="205"/>
      <c r="AL1152" s="205"/>
      <c r="AM1152" s="205"/>
      <c r="AN1152" s="205"/>
      <c r="AO1152" s="205"/>
      <c r="AP1152" s="205"/>
      <c r="AQ1152" s="205"/>
      <c r="AR1152" s="205"/>
      <c r="AS1152" s="205"/>
      <c r="AT1152" s="205"/>
      <c r="AU1152" s="205"/>
      <c r="AV1152" s="205"/>
      <c r="AW1152" s="205"/>
      <c r="AX1152" s="205"/>
      <c r="AY1152" s="205"/>
      <c r="AZ1152" s="205"/>
      <c r="BA1152" s="205"/>
      <c r="BB1152" s="205"/>
      <c r="BC1152" s="205"/>
      <c r="BD1152" s="205"/>
      <c r="BE1152" s="205"/>
      <c r="BF1152" s="205"/>
      <c r="BG1152" s="205"/>
      <c r="BH1152" s="205"/>
      <c r="BI1152" s="205"/>
      <c r="BJ1152" s="205"/>
      <c r="BK1152" s="205"/>
      <c r="BL1152" s="205"/>
      <c r="BM1152" s="205"/>
      <c r="BN1152" s="205"/>
      <c r="BO1152" s="205"/>
      <c r="BP1152" s="205"/>
      <c r="BQ1152" s="205"/>
      <c r="BR1152" s="205"/>
      <c r="BS1152" s="205"/>
      <c r="BT1152" s="205"/>
      <c r="BU1152" s="205"/>
      <c r="BV1152" s="205"/>
      <c r="BW1152" s="205"/>
      <c r="BX1152" s="205"/>
      <c r="BY1152" s="205"/>
      <c r="BZ1152" s="205"/>
      <c r="CA1152" s="205"/>
      <c r="CB1152" s="205"/>
    </row>
    <row r="1153" spans="2:80" ht="18.75">
      <c r="B1153" s="201"/>
      <c r="C1153" s="201"/>
      <c r="D1153" s="203"/>
      <c r="E1153" s="203"/>
      <c r="F1153" s="203"/>
      <c r="G1153" s="203"/>
      <c r="H1153" s="203"/>
      <c r="I1153" s="203"/>
      <c r="J1153" s="203"/>
      <c r="K1153" s="203"/>
      <c r="L1153" s="203"/>
      <c r="M1153" s="203"/>
      <c r="N1153" s="203"/>
      <c r="O1153" s="203"/>
      <c r="P1153" s="203"/>
      <c r="Q1153" s="203"/>
      <c r="R1153" s="204"/>
      <c r="S1153" s="204"/>
      <c r="T1153" s="204"/>
      <c r="U1153" s="204"/>
      <c r="V1153" s="204"/>
      <c r="W1153" s="205"/>
      <c r="X1153" s="205"/>
      <c r="Y1153" s="205"/>
      <c r="Z1153" s="205"/>
      <c r="AA1153" s="205"/>
      <c r="AB1153" s="205"/>
      <c r="AC1153" s="205"/>
      <c r="AD1153" s="205"/>
      <c r="AE1153" s="205"/>
      <c r="AF1153" s="205"/>
      <c r="AG1153" s="205"/>
      <c r="AH1153" s="206"/>
      <c r="AI1153" s="206"/>
      <c r="AJ1153" s="205"/>
      <c r="AK1153" s="205"/>
      <c r="AL1153" s="205"/>
      <c r="AM1153" s="205"/>
      <c r="AN1153" s="205"/>
      <c r="AO1153" s="205"/>
      <c r="AP1153" s="205"/>
      <c r="AQ1153" s="205"/>
      <c r="AR1153" s="205"/>
      <c r="AS1153" s="205"/>
      <c r="AT1153" s="205"/>
      <c r="AU1153" s="205"/>
      <c r="AV1153" s="205"/>
      <c r="AW1153" s="205"/>
      <c r="AX1153" s="205"/>
      <c r="AY1153" s="205"/>
      <c r="AZ1153" s="205"/>
      <c r="BA1153" s="205"/>
      <c r="BB1153" s="205"/>
      <c r="BC1153" s="205"/>
      <c r="BD1153" s="205"/>
      <c r="BE1153" s="205"/>
      <c r="BF1153" s="205"/>
      <c r="BG1153" s="205"/>
      <c r="BH1153" s="205"/>
      <c r="BI1153" s="205"/>
      <c r="BJ1153" s="205"/>
      <c r="BK1153" s="205"/>
      <c r="BL1153" s="205"/>
      <c r="BM1153" s="205"/>
      <c r="BN1153" s="205"/>
      <c r="BO1153" s="205"/>
      <c r="BP1153" s="205"/>
      <c r="BQ1153" s="205"/>
      <c r="BR1153" s="205"/>
      <c r="BS1153" s="205"/>
      <c r="BT1153" s="205"/>
      <c r="BU1153" s="205"/>
      <c r="BV1153" s="205"/>
      <c r="BW1153" s="205"/>
      <c r="BX1153" s="205"/>
      <c r="BY1153" s="205"/>
      <c r="BZ1153" s="205"/>
      <c r="CA1153" s="205"/>
      <c r="CB1153" s="205"/>
    </row>
    <row r="1154" spans="2:80" ht="18.75">
      <c r="B1154" s="201"/>
      <c r="C1154" s="201"/>
      <c r="D1154" s="203"/>
      <c r="E1154" s="203"/>
      <c r="F1154" s="203"/>
      <c r="G1154" s="203"/>
      <c r="H1154" s="203"/>
      <c r="I1154" s="203"/>
      <c r="J1154" s="203"/>
      <c r="K1154" s="203"/>
      <c r="L1154" s="203"/>
      <c r="M1154" s="203"/>
      <c r="N1154" s="203"/>
      <c r="O1154" s="203"/>
      <c r="P1154" s="203"/>
      <c r="Q1154" s="203"/>
      <c r="R1154" s="204"/>
      <c r="S1154" s="204"/>
      <c r="T1154" s="204"/>
      <c r="U1154" s="204"/>
      <c r="V1154" s="204"/>
      <c r="W1154" s="205"/>
      <c r="X1154" s="205"/>
      <c r="Y1154" s="205"/>
      <c r="Z1154" s="205"/>
      <c r="AA1154" s="205"/>
      <c r="AB1154" s="205"/>
      <c r="AC1154" s="205"/>
      <c r="AD1154" s="205"/>
      <c r="AE1154" s="205"/>
      <c r="AF1154" s="205"/>
      <c r="AG1154" s="205"/>
      <c r="AH1154" s="206"/>
      <c r="AI1154" s="206"/>
      <c r="AJ1154" s="205"/>
      <c r="AK1154" s="205"/>
      <c r="AL1154" s="205"/>
      <c r="AM1154" s="205"/>
      <c r="AN1154" s="205"/>
      <c r="AO1154" s="205"/>
      <c r="AP1154" s="205"/>
      <c r="AQ1154" s="205"/>
      <c r="AR1154" s="205"/>
      <c r="AS1154" s="205"/>
      <c r="AT1154" s="205"/>
      <c r="AU1154" s="205"/>
      <c r="AV1154" s="205"/>
      <c r="AW1154" s="205"/>
      <c r="AX1154" s="205"/>
      <c r="AY1154" s="205"/>
      <c r="AZ1154" s="205"/>
      <c r="BA1154" s="205"/>
      <c r="BB1154" s="205"/>
      <c r="BC1154" s="205"/>
      <c r="BD1154" s="205"/>
      <c r="BE1154" s="205"/>
      <c r="BF1154" s="205"/>
      <c r="BG1154" s="205"/>
      <c r="BH1154" s="205"/>
      <c r="BI1154" s="205"/>
      <c r="BJ1154" s="205"/>
      <c r="BK1154" s="205"/>
      <c r="BL1154" s="205"/>
      <c r="BM1154" s="205"/>
      <c r="BN1154" s="205"/>
      <c r="BO1154" s="205"/>
      <c r="BP1154" s="205"/>
      <c r="BQ1154" s="205"/>
      <c r="BR1154" s="205"/>
      <c r="BS1154" s="205"/>
      <c r="BT1154" s="205"/>
      <c r="BU1154" s="205"/>
      <c r="BV1154" s="205"/>
      <c r="BW1154" s="205"/>
      <c r="BX1154" s="205"/>
      <c r="BY1154" s="205"/>
      <c r="BZ1154" s="205"/>
      <c r="CA1154" s="205"/>
      <c r="CB1154" s="205"/>
    </row>
    <row r="1155" spans="2:80" ht="18.75">
      <c r="B1155" s="201"/>
      <c r="C1155" s="201"/>
      <c r="D1155" s="203"/>
      <c r="E1155" s="203"/>
      <c r="F1155" s="203"/>
      <c r="G1155" s="203"/>
      <c r="H1155" s="203"/>
      <c r="I1155" s="203"/>
      <c r="J1155" s="203"/>
      <c r="K1155" s="203"/>
      <c r="L1155" s="203"/>
      <c r="M1155" s="203"/>
      <c r="N1155" s="203"/>
      <c r="O1155" s="203"/>
      <c r="P1155" s="203"/>
      <c r="Q1155" s="203"/>
      <c r="R1155" s="204"/>
      <c r="S1155" s="204"/>
      <c r="T1155" s="204"/>
      <c r="U1155" s="204"/>
      <c r="V1155" s="204"/>
      <c r="W1155" s="205"/>
      <c r="X1155" s="205"/>
      <c r="Y1155" s="205"/>
      <c r="Z1155" s="205"/>
      <c r="AA1155" s="205"/>
      <c r="AB1155" s="205"/>
      <c r="AC1155" s="205"/>
      <c r="AD1155" s="205"/>
      <c r="AE1155" s="205"/>
      <c r="AF1155" s="205"/>
      <c r="AG1155" s="205"/>
      <c r="AH1155" s="206"/>
      <c r="AI1155" s="206"/>
      <c r="AJ1155" s="205"/>
      <c r="AK1155" s="205"/>
      <c r="AL1155" s="205"/>
      <c r="AM1155" s="205"/>
      <c r="AN1155" s="205"/>
      <c r="AO1155" s="205"/>
      <c r="AP1155" s="205"/>
      <c r="AQ1155" s="205"/>
      <c r="AR1155" s="205"/>
      <c r="AS1155" s="205"/>
      <c r="AT1155" s="205"/>
      <c r="AU1155" s="205"/>
      <c r="AV1155" s="205"/>
      <c r="AW1155" s="205"/>
      <c r="AX1155" s="205"/>
      <c r="AY1155" s="205"/>
      <c r="AZ1155" s="205"/>
      <c r="BA1155" s="205"/>
      <c r="BB1155" s="205"/>
      <c r="BC1155" s="205"/>
      <c r="BD1155" s="205"/>
      <c r="BE1155" s="205"/>
      <c r="BF1155" s="205"/>
      <c r="BG1155" s="205"/>
      <c r="BH1155" s="205"/>
      <c r="BI1155" s="205"/>
      <c r="BJ1155" s="205"/>
      <c r="BK1155" s="205"/>
      <c r="BL1155" s="205"/>
      <c r="BM1155" s="205"/>
      <c r="BN1155" s="205"/>
      <c r="BO1155" s="205"/>
      <c r="BP1155" s="205"/>
      <c r="BQ1155" s="205"/>
      <c r="BR1155" s="205"/>
      <c r="BS1155" s="205"/>
      <c r="BT1155" s="205"/>
      <c r="BU1155" s="205"/>
      <c r="BV1155" s="205"/>
      <c r="BW1155" s="205"/>
      <c r="BX1155" s="205"/>
      <c r="BY1155" s="205"/>
      <c r="BZ1155" s="205"/>
      <c r="CA1155" s="205"/>
      <c r="CB1155" s="205"/>
    </row>
    <row r="1156" spans="2:80" ht="18.75">
      <c r="B1156" s="201"/>
      <c r="C1156" s="201"/>
      <c r="D1156" s="203"/>
      <c r="E1156" s="203"/>
      <c r="F1156" s="203"/>
      <c r="G1156" s="203"/>
      <c r="H1156" s="203"/>
      <c r="I1156" s="203"/>
      <c r="J1156" s="203"/>
      <c r="K1156" s="203"/>
      <c r="L1156" s="203"/>
      <c r="M1156" s="203"/>
      <c r="N1156" s="203"/>
      <c r="O1156" s="203"/>
      <c r="P1156" s="203"/>
      <c r="Q1156" s="203"/>
      <c r="R1156" s="204"/>
      <c r="S1156" s="204"/>
      <c r="T1156" s="204"/>
      <c r="U1156" s="204"/>
      <c r="V1156" s="204"/>
      <c r="W1156" s="205"/>
      <c r="X1156" s="205"/>
      <c r="Y1156" s="205"/>
      <c r="Z1156" s="205"/>
      <c r="AA1156" s="205"/>
      <c r="AB1156" s="205"/>
      <c r="AC1156" s="205"/>
      <c r="AD1156" s="205"/>
      <c r="AE1156" s="205"/>
      <c r="AF1156" s="205"/>
      <c r="AG1156" s="205"/>
      <c r="AH1156" s="206"/>
      <c r="AI1156" s="206"/>
      <c r="AJ1156" s="205"/>
      <c r="AK1156" s="205"/>
      <c r="AL1156" s="205"/>
      <c r="AM1156" s="205"/>
      <c r="AN1156" s="205"/>
      <c r="AO1156" s="205"/>
      <c r="AP1156" s="205"/>
      <c r="AQ1156" s="205"/>
      <c r="AR1156" s="205"/>
      <c r="AS1156" s="205"/>
      <c r="AT1156" s="205"/>
      <c r="AU1156" s="205"/>
      <c r="AV1156" s="205"/>
      <c r="AW1156" s="205"/>
      <c r="AX1156" s="205"/>
      <c r="AY1156" s="205"/>
      <c r="AZ1156" s="205"/>
      <c r="BA1156" s="205"/>
      <c r="BB1156" s="205"/>
      <c r="BC1156" s="205"/>
      <c r="BD1156" s="205"/>
      <c r="BE1156" s="205"/>
      <c r="BF1156" s="205"/>
      <c r="BG1156" s="205"/>
      <c r="BH1156" s="205"/>
      <c r="BI1156" s="205"/>
      <c r="BJ1156" s="205"/>
      <c r="BK1156" s="205"/>
      <c r="BL1156" s="205"/>
      <c r="BM1156" s="205"/>
      <c r="BN1156" s="205"/>
      <c r="BO1156" s="205"/>
      <c r="BP1156" s="205"/>
      <c r="BQ1156" s="205"/>
      <c r="BR1156" s="205"/>
      <c r="BS1156" s="205"/>
      <c r="BT1156" s="205"/>
      <c r="BU1156" s="205"/>
      <c r="BV1156" s="205"/>
      <c r="BW1156" s="205"/>
      <c r="BX1156" s="205"/>
      <c r="BY1156" s="205"/>
      <c r="BZ1156" s="205"/>
      <c r="CA1156" s="205"/>
      <c r="CB1156" s="205"/>
    </row>
    <row r="1157" spans="2:80" ht="18.75">
      <c r="B1157" s="201"/>
      <c r="C1157" s="201"/>
      <c r="D1157" s="203"/>
      <c r="E1157" s="203"/>
      <c r="F1157" s="203"/>
      <c r="G1157" s="203"/>
      <c r="H1157" s="203"/>
      <c r="I1157" s="203"/>
      <c r="J1157" s="203"/>
      <c r="K1157" s="203"/>
      <c r="L1157" s="203"/>
      <c r="M1157" s="203"/>
      <c r="N1157" s="203"/>
      <c r="O1157" s="203"/>
      <c r="P1157" s="203"/>
      <c r="Q1157" s="203"/>
      <c r="R1157" s="204"/>
      <c r="S1157" s="204"/>
      <c r="T1157" s="204"/>
      <c r="U1157" s="204"/>
      <c r="V1157" s="204"/>
      <c r="W1157" s="205"/>
      <c r="X1157" s="205"/>
      <c r="Y1157" s="205"/>
      <c r="Z1157" s="205"/>
      <c r="AA1157" s="205"/>
      <c r="AB1157" s="205"/>
      <c r="AC1157" s="205"/>
      <c r="AD1157" s="205"/>
      <c r="AE1157" s="205"/>
      <c r="AF1157" s="205"/>
      <c r="AG1157" s="205"/>
      <c r="AH1157" s="206"/>
      <c r="AI1157" s="206"/>
      <c r="AJ1157" s="205"/>
      <c r="AK1157" s="205"/>
      <c r="AL1157" s="205"/>
      <c r="AM1157" s="205"/>
      <c r="AN1157" s="205"/>
      <c r="AO1157" s="205"/>
      <c r="AP1157" s="205"/>
      <c r="AQ1157" s="205"/>
      <c r="AR1157" s="205"/>
      <c r="AS1157" s="205"/>
      <c r="AT1157" s="205"/>
      <c r="AU1157" s="205"/>
      <c r="AV1157" s="205"/>
      <c r="AW1157" s="205"/>
      <c r="AX1157" s="205"/>
      <c r="AY1157" s="205"/>
      <c r="AZ1157" s="205"/>
      <c r="BA1157" s="205"/>
      <c r="BB1157" s="205"/>
      <c r="BC1157" s="205"/>
      <c r="BD1157" s="205"/>
      <c r="BE1157" s="205"/>
      <c r="BF1157" s="205"/>
      <c r="BG1157" s="205"/>
      <c r="BH1157" s="205"/>
      <c r="BI1157" s="205"/>
      <c r="BJ1157" s="205"/>
      <c r="BK1157" s="205"/>
      <c r="BL1157" s="205"/>
      <c r="BM1157" s="205"/>
      <c r="BN1157" s="205"/>
      <c r="BO1157" s="205"/>
      <c r="BP1157" s="205"/>
      <c r="BQ1157" s="205"/>
      <c r="BR1157" s="205"/>
      <c r="BS1157" s="205"/>
      <c r="BT1157" s="205"/>
      <c r="BU1157" s="205"/>
      <c r="BV1157" s="205"/>
      <c r="BW1157" s="205"/>
      <c r="BX1157" s="205"/>
      <c r="BY1157" s="205"/>
      <c r="BZ1157" s="205"/>
      <c r="CA1157" s="205"/>
      <c r="CB1157" s="205"/>
    </row>
    <row r="1158" spans="2:80" ht="18.75">
      <c r="B1158" s="201"/>
      <c r="C1158" s="201"/>
      <c r="D1158" s="203"/>
      <c r="E1158" s="203"/>
      <c r="F1158" s="203"/>
      <c r="G1158" s="203"/>
      <c r="H1158" s="203"/>
      <c r="I1158" s="203"/>
      <c r="J1158" s="203"/>
      <c r="K1158" s="203"/>
      <c r="L1158" s="203"/>
      <c r="M1158" s="203"/>
      <c r="N1158" s="203"/>
      <c r="O1158" s="203"/>
      <c r="P1158" s="203"/>
      <c r="Q1158" s="203"/>
      <c r="R1158" s="204"/>
      <c r="S1158" s="204"/>
      <c r="T1158" s="204"/>
      <c r="U1158" s="204"/>
      <c r="V1158" s="204"/>
      <c r="W1158" s="205"/>
      <c r="X1158" s="205"/>
      <c r="Y1158" s="205"/>
      <c r="Z1158" s="205"/>
      <c r="AA1158" s="205"/>
      <c r="AB1158" s="205"/>
      <c r="AC1158" s="205"/>
      <c r="AD1158" s="205"/>
      <c r="AE1158" s="205"/>
      <c r="AF1158" s="205"/>
      <c r="AG1158" s="205"/>
      <c r="AH1158" s="206"/>
      <c r="AI1158" s="206"/>
      <c r="AJ1158" s="205"/>
      <c r="AK1158" s="205"/>
      <c r="AL1158" s="205"/>
      <c r="AM1158" s="205"/>
      <c r="AN1158" s="205"/>
      <c r="AO1158" s="205"/>
      <c r="AP1158" s="205"/>
      <c r="AQ1158" s="205"/>
      <c r="AR1158" s="205"/>
      <c r="AS1158" s="205"/>
      <c r="AT1158" s="205"/>
      <c r="AU1158" s="205"/>
      <c r="AV1158" s="205"/>
      <c r="AW1158" s="205"/>
      <c r="AX1158" s="205"/>
      <c r="AY1158" s="205"/>
      <c r="AZ1158" s="205"/>
      <c r="BA1158" s="205"/>
      <c r="BB1158" s="205"/>
      <c r="BC1158" s="205"/>
      <c r="BD1158" s="205"/>
      <c r="BE1158" s="205"/>
      <c r="BF1158" s="205"/>
      <c r="BG1158" s="205"/>
      <c r="BH1158" s="205"/>
      <c r="BI1158" s="205"/>
      <c r="BJ1158" s="205"/>
      <c r="BK1158" s="205"/>
      <c r="BL1158" s="205"/>
      <c r="BM1158" s="205"/>
      <c r="BN1158" s="205"/>
      <c r="BO1158" s="205"/>
      <c r="BP1158" s="205"/>
      <c r="BQ1158" s="205"/>
      <c r="BR1158" s="205"/>
      <c r="BS1158" s="205"/>
      <c r="BT1158" s="205"/>
      <c r="BU1158" s="205"/>
      <c r="BV1158" s="205"/>
      <c r="BW1158" s="205"/>
      <c r="BX1158" s="205"/>
      <c r="BY1158" s="205"/>
      <c r="BZ1158" s="205"/>
      <c r="CA1158" s="205"/>
      <c r="CB1158" s="205"/>
    </row>
    <row r="1159" spans="2:80" ht="18.75">
      <c r="B1159" s="201"/>
      <c r="C1159" s="201"/>
      <c r="D1159" s="203"/>
      <c r="E1159" s="203"/>
      <c r="F1159" s="203"/>
      <c r="G1159" s="203"/>
      <c r="H1159" s="203"/>
      <c r="I1159" s="203"/>
      <c r="J1159" s="203"/>
      <c r="K1159" s="203"/>
      <c r="L1159" s="203"/>
      <c r="M1159" s="203"/>
      <c r="N1159" s="203"/>
      <c r="O1159" s="203"/>
      <c r="P1159" s="203"/>
      <c r="Q1159" s="203"/>
      <c r="R1159" s="204"/>
      <c r="S1159" s="204"/>
      <c r="T1159" s="204"/>
      <c r="U1159" s="204"/>
      <c r="V1159" s="204"/>
      <c r="W1159" s="205"/>
      <c r="X1159" s="205"/>
      <c r="Y1159" s="205"/>
      <c r="Z1159" s="205"/>
      <c r="AA1159" s="205"/>
      <c r="AB1159" s="205"/>
      <c r="AC1159" s="205"/>
      <c r="AD1159" s="205"/>
      <c r="AE1159" s="205"/>
      <c r="AF1159" s="205"/>
      <c r="AG1159" s="205"/>
      <c r="AH1159" s="206"/>
      <c r="AI1159" s="206"/>
      <c r="AJ1159" s="205"/>
      <c r="AK1159" s="205"/>
      <c r="AL1159" s="205"/>
      <c r="AM1159" s="205"/>
      <c r="AN1159" s="205"/>
      <c r="AO1159" s="205"/>
      <c r="AP1159" s="205"/>
      <c r="AQ1159" s="205"/>
      <c r="AR1159" s="205"/>
      <c r="AS1159" s="205"/>
      <c r="AT1159" s="205"/>
      <c r="AU1159" s="205"/>
      <c r="AV1159" s="205"/>
      <c r="AW1159" s="205"/>
      <c r="AX1159" s="205"/>
      <c r="AY1159" s="205"/>
      <c r="AZ1159" s="205"/>
      <c r="BA1159" s="205"/>
      <c r="BB1159" s="205"/>
      <c r="BC1159" s="205"/>
      <c r="BD1159" s="205"/>
      <c r="BE1159" s="205"/>
      <c r="BF1159" s="205"/>
      <c r="BG1159" s="205"/>
      <c r="BH1159" s="205"/>
      <c r="BI1159" s="205"/>
      <c r="BJ1159" s="205"/>
      <c r="BK1159" s="205"/>
      <c r="BL1159" s="205"/>
      <c r="BM1159" s="205"/>
      <c r="BN1159" s="205"/>
      <c r="BO1159" s="205"/>
      <c r="BP1159" s="205"/>
      <c r="BQ1159" s="205"/>
      <c r="BR1159" s="205"/>
      <c r="BS1159" s="205"/>
      <c r="BT1159" s="205"/>
      <c r="BU1159" s="205"/>
      <c r="BV1159" s="205"/>
      <c r="BW1159" s="205"/>
      <c r="BX1159" s="205"/>
      <c r="BY1159" s="205"/>
      <c r="BZ1159" s="205"/>
      <c r="CA1159" s="205"/>
      <c r="CB1159" s="205"/>
    </row>
    <row r="1160" spans="2:80" ht="18.75">
      <c r="B1160" s="201"/>
      <c r="C1160" s="201"/>
      <c r="D1160" s="203"/>
      <c r="E1160" s="203"/>
      <c r="F1160" s="203"/>
      <c r="G1160" s="203"/>
      <c r="H1160" s="203"/>
      <c r="I1160" s="203"/>
      <c r="J1160" s="203"/>
      <c r="K1160" s="203"/>
      <c r="L1160" s="203"/>
      <c r="M1160" s="203"/>
      <c r="N1160" s="203"/>
      <c r="O1160" s="203"/>
      <c r="P1160" s="203"/>
      <c r="Q1160" s="203"/>
      <c r="R1160" s="204"/>
      <c r="S1160" s="204"/>
      <c r="T1160" s="204"/>
      <c r="U1160" s="204"/>
      <c r="V1160" s="204"/>
      <c r="W1160" s="205"/>
      <c r="X1160" s="205"/>
      <c r="Y1160" s="205"/>
      <c r="Z1160" s="205"/>
      <c r="AA1160" s="205"/>
      <c r="AB1160" s="205"/>
      <c r="AC1160" s="205"/>
      <c r="AD1160" s="205"/>
      <c r="AE1160" s="205"/>
      <c r="AF1160" s="205"/>
      <c r="AG1160" s="205"/>
      <c r="AH1160" s="206"/>
      <c r="AI1160" s="206"/>
      <c r="AJ1160" s="205"/>
      <c r="AK1160" s="205"/>
      <c r="AL1160" s="205"/>
      <c r="AM1160" s="205"/>
      <c r="AN1160" s="205"/>
      <c r="AO1160" s="205"/>
      <c r="AP1160" s="205"/>
      <c r="AQ1160" s="205"/>
      <c r="AR1160" s="205"/>
      <c r="AS1160" s="205"/>
      <c r="AT1160" s="205"/>
      <c r="AU1160" s="205"/>
      <c r="AV1160" s="205"/>
      <c r="AW1160" s="205"/>
      <c r="AX1160" s="205"/>
      <c r="AY1160" s="205"/>
      <c r="AZ1160" s="205"/>
      <c r="BA1160" s="205"/>
      <c r="BB1160" s="205"/>
      <c r="BC1160" s="205"/>
      <c r="BD1160" s="205"/>
      <c r="BE1160" s="205"/>
      <c r="BF1160" s="205"/>
      <c r="BG1160" s="205"/>
      <c r="BH1160" s="205"/>
      <c r="BI1160" s="205"/>
      <c r="BJ1160" s="205"/>
      <c r="BK1160" s="205"/>
      <c r="BL1160" s="205"/>
      <c r="BM1160" s="205"/>
      <c r="BN1160" s="205"/>
      <c r="BO1160" s="205"/>
      <c r="BP1160" s="205"/>
      <c r="BQ1160" s="205"/>
      <c r="BR1160" s="205"/>
      <c r="BS1160" s="205"/>
      <c r="BT1160" s="205"/>
      <c r="BU1160" s="205"/>
      <c r="BV1160" s="205"/>
      <c r="BW1160" s="205"/>
      <c r="BX1160" s="205"/>
      <c r="BY1160" s="205"/>
      <c r="BZ1160" s="205"/>
      <c r="CA1160" s="205"/>
      <c r="CB1160" s="205"/>
    </row>
    <row r="1161" spans="2:80" ht="18.75">
      <c r="B1161" s="201"/>
      <c r="C1161" s="201"/>
      <c r="D1161" s="203"/>
      <c r="E1161" s="203"/>
      <c r="F1161" s="203"/>
      <c r="G1161" s="203"/>
      <c r="H1161" s="203"/>
      <c r="I1161" s="203"/>
      <c r="J1161" s="203"/>
      <c r="K1161" s="203"/>
      <c r="L1161" s="203"/>
      <c r="M1161" s="203"/>
      <c r="N1161" s="203"/>
      <c r="O1161" s="203"/>
      <c r="P1161" s="203"/>
      <c r="Q1161" s="203"/>
      <c r="R1161" s="204"/>
      <c r="S1161" s="204"/>
      <c r="T1161" s="204"/>
      <c r="U1161" s="204"/>
      <c r="V1161" s="204"/>
      <c r="W1161" s="205"/>
      <c r="X1161" s="205"/>
      <c r="Y1161" s="205"/>
      <c r="Z1161" s="205"/>
      <c r="AA1161" s="205"/>
      <c r="AB1161" s="205"/>
      <c r="AC1161" s="205"/>
      <c r="AD1161" s="205"/>
      <c r="AE1161" s="205"/>
      <c r="AF1161" s="205"/>
      <c r="AG1161" s="205"/>
      <c r="AH1161" s="206"/>
      <c r="AI1161" s="206"/>
      <c r="AJ1161" s="205"/>
      <c r="AK1161" s="205"/>
      <c r="AL1161" s="205"/>
      <c r="AM1161" s="205"/>
      <c r="AN1161" s="205"/>
      <c r="AO1161" s="205"/>
      <c r="AP1161" s="205"/>
      <c r="AQ1161" s="205"/>
      <c r="AR1161" s="205"/>
      <c r="AS1161" s="205"/>
      <c r="AT1161" s="205"/>
      <c r="AU1161" s="205"/>
      <c r="AV1161" s="205"/>
      <c r="AW1161" s="205"/>
      <c r="AX1161" s="205"/>
      <c r="AY1161" s="205"/>
      <c r="AZ1161" s="205"/>
      <c r="BA1161" s="205"/>
      <c r="BB1161" s="205"/>
      <c r="BC1161" s="205"/>
      <c r="BD1161" s="205"/>
      <c r="BE1161" s="205"/>
      <c r="BF1161" s="205"/>
      <c r="BG1161" s="205"/>
      <c r="BH1161" s="205"/>
      <c r="BI1161" s="205"/>
      <c r="BJ1161" s="205"/>
      <c r="BK1161" s="205"/>
      <c r="BL1161" s="205"/>
      <c r="BM1161" s="205"/>
      <c r="BN1161" s="205"/>
      <c r="BO1161" s="205"/>
      <c r="BP1161" s="205"/>
      <c r="BQ1161" s="205"/>
      <c r="BR1161" s="205"/>
      <c r="BS1161" s="205"/>
      <c r="BT1161" s="205"/>
      <c r="BU1161" s="205"/>
      <c r="BV1161" s="205"/>
      <c r="BW1161" s="205"/>
      <c r="BX1161" s="205"/>
      <c r="BY1161" s="205"/>
      <c r="BZ1161" s="205"/>
      <c r="CA1161" s="205"/>
      <c r="CB1161" s="205"/>
    </row>
    <row r="1162" spans="2:80" ht="18.75">
      <c r="B1162" s="201"/>
      <c r="C1162" s="201"/>
      <c r="D1162" s="203"/>
      <c r="E1162" s="203"/>
      <c r="F1162" s="203"/>
      <c r="G1162" s="203"/>
      <c r="H1162" s="203"/>
      <c r="I1162" s="203"/>
      <c r="J1162" s="203"/>
      <c r="K1162" s="203"/>
      <c r="L1162" s="203"/>
      <c r="M1162" s="203"/>
      <c r="N1162" s="203"/>
      <c r="O1162" s="203"/>
      <c r="P1162" s="203"/>
      <c r="Q1162" s="203"/>
      <c r="R1162" s="204"/>
      <c r="S1162" s="204"/>
      <c r="T1162" s="204"/>
      <c r="U1162" s="204"/>
      <c r="V1162" s="204"/>
      <c r="W1162" s="205"/>
      <c r="X1162" s="205"/>
      <c r="Y1162" s="205"/>
      <c r="Z1162" s="205"/>
      <c r="AA1162" s="205"/>
      <c r="AB1162" s="205"/>
      <c r="AC1162" s="205"/>
      <c r="AD1162" s="205"/>
      <c r="AE1162" s="205"/>
      <c r="AF1162" s="205"/>
      <c r="AG1162" s="205"/>
      <c r="AH1162" s="206"/>
      <c r="AI1162" s="206"/>
      <c r="AJ1162" s="205"/>
      <c r="AK1162" s="205"/>
      <c r="AL1162" s="205"/>
      <c r="AM1162" s="205"/>
      <c r="AN1162" s="205"/>
      <c r="AO1162" s="205"/>
      <c r="AP1162" s="205"/>
      <c r="AQ1162" s="205"/>
      <c r="AR1162" s="205"/>
      <c r="AS1162" s="205"/>
      <c r="AT1162" s="205"/>
      <c r="AU1162" s="205"/>
      <c r="AV1162" s="205"/>
      <c r="AW1162" s="205"/>
      <c r="AX1162" s="205"/>
      <c r="AY1162" s="205"/>
      <c r="AZ1162" s="205"/>
      <c r="BA1162" s="205"/>
      <c r="BB1162" s="205"/>
      <c r="BC1162" s="205"/>
      <c r="BD1162" s="205"/>
      <c r="BE1162" s="205"/>
      <c r="BF1162" s="205"/>
      <c r="BG1162" s="205"/>
      <c r="BH1162" s="205"/>
      <c r="BI1162" s="205"/>
      <c r="BJ1162" s="205"/>
      <c r="BK1162" s="205"/>
      <c r="BL1162" s="205"/>
      <c r="BM1162" s="205"/>
      <c r="BN1162" s="205"/>
      <c r="BO1162" s="205"/>
      <c r="BP1162" s="205"/>
      <c r="BQ1162" s="205"/>
      <c r="BR1162" s="205"/>
      <c r="BS1162" s="205"/>
      <c r="BT1162" s="205"/>
      <c r="BU1162" s="205"/>
      <c r="BV1162" s="205"/>
      <c r="BW1162" s="205"/>
      <c r="BX1162" s="205"/>
      <c r="BY1162" s="205"/>
      <c r="BZ1162" s="205"/>
      <c r="CA1162" s="205"/>
      <c r="CB1162" s="205"/>
    </row>
    <row r="1163" spans="2:80" ht="18.75">
      <c r="B1163" s="201"/>
      <c r="C1163" s="201"/>
      <c r="D1163" s="203"/>
      <c r="E1163" s="203"/>
      <c r="F1163" s="203"/>
      <c r="G1163" s="203"/>
      <c r="H1163" s="203"/>
      <c r="I1163" s="203"/>
      <c r="J1163" s="203"/>
      <c r="K1163" s="203"/>
      <c r="L1163" s="203"/>
      <c r="M1163" s="203"/>
      <c r="N1163" s="203"/>
      <c r="O1163" s="203"/>
      <c r="P1163" s="203"/>
      <c r="Q1163" s="203"/>
      <c r="R1163" s="204"/>
      <c r="S1163" s="204"/>
      <c r="T1163" s="204"/>
      <c r="U1163" s="204"/>
      <c r="V1163" s="204"/>
      <c r="W1163" s="205"/>
      <c r="X1163" s="205"/>
      <c r="Y1163" s="205"/>
      <c r="Z1163" s="205"/>
      <c r="AA1163" s="205"/>
      <c r="AB1163" s="205"/>
      <c r="AC1163" s="205"/>
      <c r="AD1163" s="205"/>
      <c r="AE1163" s="205"/>
      <c r="AF1163" s="205"/>
      <c r="AG1163" s="205"/>
      <c r="AH1163" s="206"/>
      <c r="AI1163" s="206"/>
      <c r="AJ1163" s="205"/>
      <c r="AK1163" s="205"/>
      <c r="AL1163" s="205"/>
      <c r="AM1163" s="205"/>
      <c r="AN1163" s="205"/>
      <c r="AO1163" s="205"/>
      <c r="AP1163" s="205"/>
      <c r="AQ1163" s="205"/>
      <c r="AR1163" s="205"/>
      <c r="AS1163" s="205"/>
      <c r="AT1163" s="205"/>
      <c r="AU1163" s="205"/>
      <c r="AV1163" s="205"/>
      <c r="AW1163" s="205"/>
      <c r="AX1163" s="205"/>
      <c r="AY1163" s="205"/>
      <c r="AZ1163" s="205"/>
      <c r="BA1163" s="205"/>
      <c r="BB1163" s="205"/>
      <c r="BC1163" s="205"/>
      <c r="BD1163" s="205"/>
      <c r="BE1163" s="205"/>
      <c r="BF1163" s="205"/>
      <c r="BG1163" s="205"/>
      <c r="BH1163" s="205"/>
      <c r="BI1163" s="205"/>
      <c r="BJ1163" s="205"/>
      <c r="BK1163" s="205"/>
      <c r="BL1163" s="205"/>
      <c r="BM1163" s="205"/>
      <c r="BN1163" s="205"/>
      <c r="BO1163" s="205"/>
      <c r="BP1163" s="205"/>
      <c r="BQ1163" s="205"/>
      <c r="BR1163" s="205"/>
      <c r="BS1163" s="205"/>
      <c r="BT1163" s="205"/>
      <c r="BU1163" s="205"/>
      <c r="BV1163" s="205"/>
      <c r="BW1163" s="205"/>
      <c r="BX1163" s="205"/>
      <c r="BY1163" s="205"/>
      <c r="BZ1163" s="205"/>
      <c r="CA1163" s="205"/>
      <c r="CB1163" s="205"/>
    </row>
    <row r="1164" spans="2:80" ht="18.75">
      <c r="B1164" s="201"/>
      <c r="C1164" s="201"/>
      <c r="D1164" s="203"/>
      <c r="E1164" s="203"/>
      <c r="F1164" s="203"/>
      <c r="G1164" s="203"/>
      <c r="H1164" s="203"/>
      <c r="I1164" s="203"/>
      <c r="J1164" s="203"/>
      <c r="K1164" s="203"/>
      <c r="L1164" s="203"/>
      <c r="M1164" s="203"/>
      <c r="N1164" s="203"/>
      <c r="O1164" s="203"/>
      <c r="P1164" s="203"/>
      <c r="Q1164" s="203"/>
      <c r="R1164" s="204"/>
      <c r="S1164" s="204"/>
      <c r="T1164" s="204"/>
      <c r="U1164" s="204"/>
      <c r="V1164" s="204"/>
      <c r="W1164" s="205"/>
      <c r="X1164" s="205"/>
      <c r="Y1164" s="205"/>
      <c r="Z1164" s="205"/>
      <c r="AA1164" s="205"/>
      <c r="AB1164" s="205"/>
      <c r="AC1164" s="205"/>
      <c r="AD1164" s="205"/>
      <c r="AE1164" s="205"/>
      <c r="AF1164" s="205"/>
      <c r="AG1164" s="205"/>
      <c r="AH1164" s="206"/>
      <c r="AI1164" s="206"/>
      <c r="AJ1164" s="205"/>
      <c r="AK1164" s="205"/>
      <c r="AL1164" s="205"/>
      <c r="AM1164" s="205"/>
      <c r="AN1164" s="205"/>
      <c r="AO1164" s="205"/>
      <c r="AP1164" s="205"/>
      <c r="AQ1164" s="205"/>
      <c r="AR1164" s="205"/>
      <c r="AS1164" s="205"/>
      <c r="AT1164" s="205"/>
      <c r="AU1164" s="205"/>
      <c r="AV1164" s="205"/>
      <c r="AW1164" s="205"/>
      <c r="AX1164" s="205"/>
      <c r="AY1164" s="205"/>
      <c r="AZ1164" s="205"/>
      <c r="BA1164" s="205"/>
      <c r="BB1164" s="205"/>
      <c r="BC1164" s="205"/>
      <c r="BD1164" s="205"/>
      <c r="BE1164" s="205"/>
      <c r="BF1164" s="205"/>
      <c r="BG1164" s="205"/>
      <c r="BH1164" s="205"/>
      <c r="BI1164" s="205"/>
      <c r="BJ1164" s="205"/>
      <c r="BK1164" s="205"/>
      <c r="BL1164" s="205"/>
      <c r="BM1164" s="205"/>
      <c r="BN1164" s="205"/>
      <c r="BO1164" s="205"/>
      <c r="BP1164" s="205"/>
      <c r="BQ1164" s="205"/>
      <c r="BR1164" s="205"/>
      <c r="BS1164" s="205"/>
      <c r="BT1164" s="205"/>
      <c r="BU1164" s="205"/>
      <c r="BV1164" s="205"/>
      <c r="BW1164" s="205"/>
      <c r="BX1164" s="205"/>
      <c r="BY1164" s="205"/>
      <c r="BZ1164" s="205"/>
      <c r="CA1164" s="205"/>
      <c r="CB1164" s="205"/>
    </row>
    <row r="1165" spans="2:80" ht="18.75">
      <c r="B1165" s="201"/>
      <c r="C1165" s="201"/>
      <c r="D1165" s="203"/>
      <c r="E1165" s="203"/>
      <c r="F1165" s="203"/>
      <c r="G1165" s="203"/>
      <c r="H1165" s="203"/>
      <c r="I1165" s="203"/>
      <c r="J1165" s="203"/>
      <c r="K1165" s="203"/>
      <c r="L1165" s="203"/>
      <c r="M1165" s="203"/>
      <c r="N1165" s="203"/>
      <c r="O1165" s="203"/>
      <c r="P1165" s="203"/>
      <c r="Q1165" s="203"/>
      <c r="R1165" s="204"/>
      <c r="S1165" s="204"/>
      <c r="T1165" s="204"/>
      <c r="U1165" s="204"/>
      <c r="V1165" s="204"/>
      <c r="W1165" s="205"/>
      <c r="X1165" s="205"/>
      <c r="Y1165" s="205"/>
      <c r="Z1165" s="205"/>
      <c r="AA1165" s="205"/>
      <c r="AB1165" s="205"/>
      <c r="AC1165" s="205"/>
      <c r="AD1165" s="205"/>
      <c r="AE1165" s="205"/>
      <c r="AF1165" s="205"/>
      <c r="AG1165" s="205"/>
      <c r="AH1165" s="206"/>
      <c r="AI1165" s="206"/>
      <c r="AJ1165" s="205"/>
      <c r="AK1165" s="205"/>
      <c r="AL1165" s="205"/>
      <c r="AM1165" s="205"/>
      <c r="AN1165" s="205"/>
      <c r="AO1165" s="205"/>
      <c r="AP1165" s="205"/>
      <c r="AQ1165" s="205"/>
      <c r="AR1165" s="205"/>
      <c r="AS1165" s="205"/>
      <c r="AT1165" s="205"/>
      <c r="AU1165" s="205"/>
      <c r="AV1165" s="205"/>
      <c r="AW1165" s="205"/>
      <c r="AX1165" s="205"/>
      <c r="AY1165" s="205"/>
      <c r="AZ1165" s="205"/>
      <c r="BA1165" s="205"/>
      <c r="BB1165" s="205"/>
      <c r="BC1165" s="205"/>
      <c r="BD1165" s="205"/>
      <c r="BE1165" s="205"/>
      <c r="BF1165" s="205"/>
      <c r="BG1165" s="205"/>
      <c r="BH1165" s="205"/>
      <c r="BI1165" s="205"/>
      <c r="BJ1165" s="205"/>
      <c r="BK1165" s="205"/>
      <c r="BL1165" s="205"/>
      <c r="BM1165" s="205"/>
      <c r="BN1165" s="205"/>
      <c r="BO1165" s="205"/>
      <c r="BP1165" s="205"/>
      <c r="BQ1165" s="205"/>
      <c r="BR1165" s="205"/>
      <c r="BS1165" s="205"/>
      <c r="BT1165" s="205"/>
      <c r="BU1165" s="205"/>
      <c r="BV1165" s="205"/>
      <c r="BW1165" s="205"/>
      <c r="BX1165" s="205"/>
      <c r="BY1165" s="205"/>
      <c r="BZ1165" s="205"/>
      <c r="CA1165" s="205"/>
      <c r="CB1165" s="205"/>
    </row>
    <row r="1166" spans="2:80" ht="18.75">
      <c r="B1166" s="201"/>
      <c r="C1166" s="201"/>
      <c r="D1166" s="203"/>
      <c r="E1166" s="203"/>
      <c r="F1166" s="203"/>
      <c r="G1166" s="203"/>
      <c r="H1166" s="203"/>
      <c r="I1166" s="203"/>
      <c r="J1166" s="203"/>
      <c r="K1166" s="203"/>
      <c r="L1166" s="203"/>
      <c r="M1166" s="203"/>
      <c r="N1166" s="203"/>
      <c r="O1166" s="203"/>
      <c r="P1166" s="203"/>
      <c r="Q1166" s="203"/>
      <c r="R1166" s="204"/>
      <c r="S1166" s="204"/>
      <c r="T1166" s="204"/>
      <c r="U1166" s="204"/>
      <c r="V1166" s="204"/>
      <c r="W1166" s="205"/>
      <c r="X1166" s="205"/>
      <c r="Y1166" s="205"/>
      <c r="Z1166" s="205"/>
      <c r="AA1166" s="205"/>
      <c r="AB1166" s="205"/>
      <c r="AC1166" s="205"/>
      <c r="AD1166" s="205"/>
      <c r="AE1166" s="205"/>
      <c r="AF1166" s="205"/>
      <c r="AG1166" s="205"/>
      <c r="AH1166" s="206"/>
      <c r="AI1166" s="206"/>
      <c r="AJ1166" s="205"/>
      <c r="AK1166" s="205"/>
      <c r="AL1166" s="205"/>
      <c r="AM1166" s="205"/>
      <c r="AN1166" s="205"/>
      <c r="AO1166" s="205"/>
      <c r="AP1166" s="205"/>
      <c r="AQ1166" s="205"/>
      <c r="AR1166" s="205"/>
      <c r="AS1166" s="205"/>
      <c r="AT1166" s="205"/>
      <c r="AU1166" s="205"/>
      <c r="AV1166" s="205"/>
      <c r="AW1166" s="205"/>
      <c r="AX1166" s="205"/>
      <c r="AY1166" s="205"/>
      <c r="AZ1166" s="205"/>
      <c r="BA1166" s="205"/>
      <c r="BB1166" s="205"/>
      <c r="BC1166" s="205"/>
      <c r="BD1166" s="205"/>
      <c r="BE1166" s="205"/>
      <c r="BF1166" s="205"/>
      <c r="BG1166" s="205"/>
      <c r="BH1166" s="205"/>
      <c r="BI1166" s="205"/>
      <c r="BJ1166" s="205"/>
      <c r="BK1166" s="205"/>
      <c r="BL1166" s="205"/>
      <c r="BM1166" s="205"/>
      <c r="BN1166" s="205"/>
      <c r="BO1166" s="205"/>
      <c r="BP1166" s="205"/>
      <c r="BQ1166" s="205"/>
      <c r="BR1166" s="205"/>
      <c r="BS1166" s="205"/>
      <c r="BT1166" s="205"/>
      <c r="BU1166" s="205"/>
      <c r="BV1166" s="205"/>
      <c r="BW1166" s="205"/>
      <c r="BX1166" s="205"/>
      <c r="BY1166" s="205"/>
      <c r="BZ1166" s="205"/>
      <c r="CA1166" s="205"/>
      <c r="CB1166" s="205"/>
    </row>
    <row r="1167" spans="2:80" ht="18.75">
      <c r="B1167" s="201"/>
      <c r="C1167" s="201"/>
      <c r="D1167" s="203"/>
      <c r="E1167" s="203"/>
      <c r="F1167" s="203"/>
      <c r="G1167" s="203"/>
      <c r="H1167" s="203"/>
      <c r="I1167" s="203"/>
      <c r="J1167" s="203"/>
      <c r="K1167" s="203"/>
      <c r="L1167" s="203"/>
      <c r="M1167" s="203"/>
      <c r="N1167" s="203"/>
      <c r="O1167" s="203"/>
      <c r="P1167" s="203"/>
      <c r="Q1167" s="203"/>
      <c r="R1167" s="204"/>
      <c r="S1167" s="204"/>
      <c r="T1167" s="204"/>
      <c r="U1167" s="204"/>
      <c r="V1167" s="204"/>
      <c r="W1167" s="205"/>
      <c r="X1167" s="205"/>
      <c r="Y1167" s="205"/>
      <c r="Z1167" s="205"/>
      <c r="AA1167" s="205"/>
      <c r="AB1167" s="205"/>
      <c r="AC1167" s="205"/>
      <c r="AD1167" s="205"/>
      <c r="AE1167" s="205"/>
      <c r="AF1167" s="205"/>
      <c r="AG1167" s="205"/>
      <c r="AH1167" s="206"/>
      <c r="AI1167" s="206"/>
      <c r="AJ1167" s="205"/>
      <c r="AK1167" s="205"/>
      <c r="AL1167" s="205"/>
      <c r="AM1167" s="205"/>
      <c r="AN1167" s="205"/>
      <c r="AO1167" s="205"/>
      <c r="AP1167" s="205"/>
      <c r="AQ1167" s="205"/>
      <c r="AR1167" s="205"/>
      <c r="AS1167" s="205"/>
      <c r="AT1167" s="205"/>
      <c r="AU1167" s="205"/>
      <c r="AV1167" s="205"/>
      <c r="AW1167" s="205"/>
      <c r="AX1167" s="205"/>
      <c r="AY1167" s="205"/>
      <c r="AZ1167" s="205"/>
      <c r="BA1167" s="205"/>
      <c r="BB1167" s="205"/>
      <c r="BC1167" s="205"/>
      <c r="BD1167" s="205"/>
      <c r="BE1167" s="205"/>
      <c r="BF1167" s="205"/>
      <c r="BG1167" s="205"/>
      <c r="BH1167" s="205"/>
      <c r="BI1167" s="205"/>
      <c r="BJ1167" s="205"/>
      <c r="BK1167" s="205"/>
      <c r="BL1167" s="205"/>
      <c r="BM1167" s="205"/>
      <c r="BN1167" s="205"/>
      <c r="BO1167" s="205"/>
      <c r="BP1167" s="205"/>
      <c r="BQ1167" s="205"/>
      <c r="BR1167" s="205"/>
      <c r="BS1167" s="205"/>
      <c r="BT1167" s="205"/>
      <c r="BU1167" s="205"/>
      <c r="BV1167" s="205"/>
      <c r="BW1167" s="205"/>
      <c r="BX1167" s="205"/>
      <c r="BY1167" s="205"/>
      <c r="BZ1167" s="205"/>
      <c r="CA1167" s="205"/>
      <c r="CB1167" s="205"/>
    </row>
    <row r="1168" spans="2:80" ht="18.75">
      <c r="B1168" s="201"/>
      <c r="C1168" s="201"/>
      <c r="D1168" s="203"/>
      <c r="E1168" s="203"/>
      <c r="F1168" s="203"/>
      <c r="G1168" s="203"/>
      <c r="H1168" s="203"/>
      <c r="I1168" s="203"/>
      <c r="J1168" s="203"/>
      <c r="K1168" s="203"/>
      <c r="L1168" s="203"/>
      <c r="M1168" s="203"/>
      <c r="N1168" s="203"/>
      <c r="O1168" s="203"/>
      <c r="P1168" s="203"/>
      <c r="Q1168" s="203"/>
      <c r="R1168" s="204"/>
      <c r="S1168" s="204"/>
      <c r="T1168" s="204"/>
      <c r="U1168" s="204"/>
      <c r="V1168" s="204"/>
      <c r="W1168" s="205"/>
      <c r="X1168" s="205"/>
      <c r="Y1168" s="205"/>
      <c r="Z1168" s="205"/>
      <c r="AA1168" s="205"/>
      <c r="AB1168" s="205"/>
      <c r="AC1168" s="205"/>
      <c r="AD1168" s="205"/>
      <c r="AE1168" s="205"/>
      <c r="AF1168" s="205"/>
      <c r="AG1168" s="205"/>
      <c r="AH1168" s="206"/>
      <c r="AI1168" s="206"/>
      <c r="AJ1168" s="205"/>
      <c r="AK1168" s="205"/>
      <c r="AL1168" s="205"/>
      <c r="AM1168" s="205"/>
      <c r="AN1168" s="205"/>
      <c r="AO1168" s="205"/>
      <c r="AP1168" s="205"/>
      <c r="AQ1168" s="205"/>
      <c r="AR1168" s="205"/>
      <c r="AS1168" s="205"/>
      <c r="AT1168" s="205"/>
      <c r="AU1168" s="205"/>
      <c r="AV1168" s="205"/>
      <c r="AW1168" s="205"/>
      <c r="AX1168" s="205"/>
      <c r="AY1168" s="205"/>
      <c r="AZ1168" s="205"/>
      <c r="BA1168" s="205"/>
      <c r="BB1168" s="205"/>
      <c r="BC1168" s="205"/>
      <c r="BD1168" s="205"/>
      <c r="BE1168" s="205"/>
      <c r="BF1168" s="205"/>
      <c r="BG1168" s="205"/>
      <c r="BH1168" s="205"/>
      <c r="BI1168" s="205"/>
      <c r="BJ1168" s="205"/>
      <c r="BK1168" s="205"/>
      <c r="BL1168" s="205"/>
      <c r="BM1168" s="205"/>
      <c r="BN1168" s="205"/>
      <c r="BO1168" s="205"/>
      <c r="BP1168" s="205"/>
      <c r="BQ1168" s="205"/>
      <c r="BR1168" s="205"/>
      <c r="BS1168" s="205"/>
      <c r="BT1168" s="205"/>
      <c r="BU1168" s="205"/>
      <c r="BV1168" s="205"/>
      <c r="BW1168" s="205"/>
      <c r="BX1168" s="205"/>
      <c r="BY1168" s="205"/>
      <c r="BZ1168" s="205"/>
      <c r="CA1168" s="205"/>
      <c r="CB1168" s="205"/>
    </row>
    <row r="1169" spans="2:80" ht="18.75">
      <c r="B1169" s="201"/>
      <c r="C1169" s="201"/>
      <c r="D1169" s="203"/>
      <c r="E1169" s="203"/>
      <c r="F1169" s="203"/>
      <c r="G1169" s="203"/>
      <c r="H1169" s="203"/>
      <c r="I1169" s="203"/>
      <c r="J1169" s="203"/>
      <c r="K1169" s="203"/>
      <c r="L1169" s="203"/>
      <c r="M1169" s="203"/>
      <c r="N1169" s="203"/>
      <c r="O1169" s="203"/>
      <c r="P1169" s="203"/>
      <c r="Q1169" s="203"/>
      <c r="R1169" s="204"/>
      <c r="S1169" s="204"/>
      <c r="T1169" s="204"/>
      <c r="U1169" s="204"/>
      <c r="V1169" s="204"/>
      <c r="W1169" s="205"/>
      <c r="X1169" s="205"/>
      <c r="Y1169" s="205"/>
      <c r="Z1169" s="205"/>
      <c r="AA1169" s="205"/>
      <c r="AB1169" s="205"/>
      <c r="AC1169" s="205"/>
      <c r="AD1169" s="205"/>
      <c r="AE1169" s="205"/>
      <c r="AF1169" s="205"/>
      <c r="AG1169" s="205"/>
      <c r="AH1169" s="206"/>
      <c r="AI1169" s="206"/>
      <c r="AJ1169" s="205"/>
      <c r="AK1169" s="205"/>
      <c r="AL1169" s="205"/>
      <c r="AM1169" s="205"/>
      <c r="AN1169" s="205"/>
      <c r="AO1169" s="205"/>
      <c r="AP1169" s="205"/>
      <c r="AQ1169" s="205"/>
      <c r="AR1169" s="205"/>
      <c r="AS1169" s="205"/>
      <c r="AT1169" s="205"/>
      <c r="AU1169" s="205"/>
      <c r="AV1169" s="205"/>
      <c r="AW1169" s="205"/>
      <c r="AX1169" s="205"/>
      <c r="AY1169" s="205"/>
      <c r="AZ1169" s="205"/>
      <c r="BA1169" s="205"/>
      <c r="BB1169" s="205"/>
      <c r="BC1169" s="205"/>
      <c r="BD1169" s="205"/>
      <c r="BE1169" s="205"/>
      <c r="BF1169" s="205"/>
      <c r="BG1169" s="205"/>
      <c r="BH1169" s="205"/>
      <c r="BI1169" s="205"/>
      <c r="BJ1169" s="205"/>
      <c r="BK1169" s="205"/>
      <c r="BL1169" s="205"/>
      <c r="BM1169" s="205"/>
      <c r="BN1169" s="205"/>
      <c r="BO1169" s="205"/>
      <c r="BP1169" s="205"/>
      <c r="BQ1169" s="205"/>
      <c r="BR1169" s="205"/>
      <c r="BS1169" s="205"/>
      <c r="BT1169" s="205"/>
      <c r="BU1169" s="205"/>
      <c r="BV1169" s="205"/>
      <c r="BW1169" s="205"/>
      <c r="BX1169" s="205"/>
      <c r="BY1169" s="205"/>
      <c r="BZ1169" s="205"/>
      <c r="CA1169" s="205"/>
      <c r="CB1169" s="205"/>
    </row>
    <row r="1170" spans="2:80" ht="18.75">
      <c r="B1170" s="201"/>
      <c r="C1170" s="201"/>
      <c r="D1170" s="203"/>
      <c r="E1170" s="203"/>
      <c r="F1170" s="203"/>
      <c r="G1170" s="203"/>
      <c r="H1170" s="203"/>
      <c r="I1170" s="203"/>
      <c r="J1170" s="203"/>
      <c r="K1170" s="203"/>
      <c r="L1170" s="203"/>
      <c r="M1170" s="203"/>
      <c r="N1170" s="203"/>
      <c r="O1170" s="203"/>
      <c r="P1170" s="203"/>
      <c r="Q1170" s="203"/>
      <c r="R1170" s="204"/>
      <c r="S1170" s="204"/>
      <c r="T1170" s="204"/>
      <c r="U1170" s="204"/>
      <c r="V1170" s="204"/>
      <c r="W1170" s="205"/>
      <c r="X1170" s="205"/>
      <c r="Y1170" s="205"/>
      <c r="Z1170" s="205"/>
      <c r="AA1170" s="205"/>
      <c r="AB1170" s="205"/>
      <c r="AC1170" s="205"/>
      <c r="AD1170" s="205"/>
      <c r="AE1170" s="205"/>
      <c r="AF1170" s="205"/>
      <c r="AG1170" s="205"/>
      <c r="AH1170" s="206"/>
      <c r="AI1170" s="206"/>
      <c r="AJ1170" s="205"/>
      <c r="AK1170" s="205"/>
      <c r="AL1170" s="205"/>
      <c r="AM1170" s="205"/>
      <c r="AN1170" s="205"/>
      <c r="AO1170" s="205"/>
      <c r="AP1170" s="205"/>
      <c r="AQ1170" s="205"/>
      <c r="AR1170" s="205"/>
      <c r="AS1170" s="205"/>
      <c r="AT1170" s="205"/>
      <c r="AU1170" s="205"/>
      <c r="AV1170" s="205"/>
      <c r="AW1170" s="205"/>
      <c r="AX1170" s="205"/>
      <c r="AY1170" s="205"/>
      <c r="AZ1170" s="205"/>
      <c r="BA1170" s="205"/>
      <c r="BB1170" s="205"/>
      <c r="BC1170" s="205"/>
      <c r="BD1170" s="205"/>
      <c r="BE1170" s="205"/>
      <c r="BF1170" s="205"/>
      <c r="BG1170" s="205"/>
      <c r="BH1170" s="205"/>
      <c r="BI1170" s="205"/>
      <c r="BJ1170" s="205"/>
      <c r="BK1170" s="205"/>
      <c r="BL1170" s="205"/>
      <c r="BM1170" s="205"/>
      <c r="BN1170" s="205"/>
      <c r="BO1170" s="205"/>
      <c r="BP1170" s="205"/>
      <c r="BQ1170" s="205"/>
      <c r="BR1170" s="205"/>
      <c r="BS1170" s="205"/>
      <c r="BT1170" s="205"/>
      <c r="BU1170" s="205"/>
      <c r="BV1170" s="205"/>
      <c r="BW1170" s="205"/>
      <c r="BX1170" s="205"/>
      <c r="BY1170" s="205"/>
      <c r="BZ1170" s="205"/>
      <c r="CA1170" s="205"/>
      <c r="CB1170" s="205"/>
    </row>
    <row r="1171" spans="2:80" ht="18.75">
      <c r="B1171" s="201"/>
      <c r="C1171" s="201"/>
      <c r="D1171" s="203"/>
      <c r="E1171" s="203"/>
      <c r="F1171" s="203"/>
      <c r="G1171" s="203"/>
      <c r="H1171" s="203"/>
      <c r="I1171" s="203"/>
      <c r="J1171" s="203"/>
      <c r="K1171" s="203"/>
      <c r="L1171" s="203"/>
      <c r="M1171" s="203"/>
      <c r="N1171" s="203"/>
      <c r="O1171" s="203"/>
      <c r="P1171" s="203"/>
      <c r="Q1171" s="203"/>
      <c r="R1171" s="204"/>
      <c r="S1171" s="204"/>
      <c r="T1171" s="204"/>
      <c r="U1171" s="204"/>
      <c r="V1171" s="204"/>
      <c r="W1171" s="205"/>
      <c r="X1171" s="205"/>
      <c r="Y1171" s="205"/>
      <c r="Z1171" s="205"/>
      <c r="AA1171" s="205"/>
      <c r="AB1171" s="205"/>
      <c r="AC1171" s="205"/>
      <c r="AD1171" s="205"/>
      <c r="AE1171" s="205"/>
      <c r="AF1171" s="205"/>
      <c r="AG1171" s="205"/>
      <c r="AH1171" s="206"/>
      <c r="AI1171" s="206"/>
      <c r="AJ1171" s="205"/>
      <c r="AK1171" s="205"/>
      <c r="AL1171" s="205"/>
      <c r="AM1171" s="205"/>
      <c r="AN1171" s="205"/>
      <c r="AO1171" s="205"/>
      <c r="AP1171" s="205"/>
      <c r="AQ1171" s="205"/>
      <c r="AR1171" s="205"/>
      <c r="AS1171" s="205"/>
      <c r="AT1171" s="205"/>
      <c r="AU1171" s="205"/>
      <c r="AV1171" s="205"/>
      <c r="AW1171" s="205"/>
      <c r="AX1171" s="205"/>
      <c r="AY1171" s="205"/>
      <c r="AZ1171" s="205"/>
      <c r="BA1171" s="205"/>
      <c r="BB1171" s="205"/>
      <c r="BC1171" s="205"/>
      <c r="BD1171" s="205"/>
      <c r="BE1171" s="205"/>
      <c r="BF1171" s="205"/>
      <c r="BG1171" s="205"/>
      <c r="BH1171" s="205"/>
      <c r="BI1171" s="205"/>
      <c r="BJ1171" s="205"/>
      <c r="BK1171" s="205"/>
      <c r="BL1171" s="205"/>
      <c r="BM1171" s="205"/>
      <c r="BN1171" s="205"/>
      <c r="BO1171" s="205"/>
      <c r="BP1171" s="205"/>
      <c r="BQ1171" s="205"/>
      <c r="BR1171" s="205"/>
      <c r="BS1171" s="205"/>
      <c r="BT1171" s="205"/>
      <c r="BU1171" s="205"/>
      <c r="BV1171" s="205"/>
      <c r="BW1171" s="205"/>
      <c r="BX1171" s="205"/>
      <c r="BY1171" s="205"/>
      <c r="BZ1171" s="205"/>
      <c r="CA1171" s="205"/>
      <c r="CB1171" s="205"/>
    </row>
    <row r="1172" spans="2:80" ht="18.75">
      <c r="B1172" s="201"/>
      <c r="C1172" s="201"/>
      <c r="D1172" s="203"/>
      <c r="E1172" s="203"/>
      <c r="F1172" s="203"/>
      <c r="G1172" s="203"/>
      <c r="H1172" s="203"/>
      <c r="I1172" s="203"/>
      <c r="J1172" s="203"/>
      <c r="K1172" s="203"/>
      <c r="L1172" s="203"/>
      <c r="M1172" s="203"/>
      <c r="N1172" s="203"/>
      <c r="O1172" s="203"/>
      <c r="P1172" s="203"/>
      <c r="Q1172" s="203"/>
      <c r="R1172" s="204"/>
      <c r="S1172" s="204"/>
      <c r="T1172" s="204"/>
      <c r="U1172" s="204"/>
      <c r="V1172" s="204"/>
      <c r="W1172" s="205"/>
      <c r="X1172" s="205"/>
      <c r="Y1172" s="205"/>
      <c r="Z1172" s="205"/>
      <c r="AA1172" s="205"/>
      <c r="AB1172" s="205"/>
      <c r="AC1172" s="205"/>
      <c r="AD1172" s="205"/>
      <c r="AE1172" s="205"/>
      <c r="AF1172" s="205"/>
      <c r="AG1172" s="205"/>
      <c r="AH1172" s="206"/>
      <c r="AI1172" s="206"/>
      <c r="AJ1172" s="205"/>
      <c r="AK1172" s="205"/>
      <c r="AL1172" s="205"/>
      <c r="AM1172" s="205"/>
      <c r="AN1172" s="205"/>
      <c r="AO1172" s="205"/>
      <c r="AP1172" s="205"/>
      <c r="AQ1172" s="205"/>
      <c r="AR1172" s="205"/>
      <c r="AS1172" s="205"/>
      <c r="AT1172" s="205"/>
      <c r="AU1172" s="205"/>
      <c r="AV1172" s="205"/>
      <c r="AW1172" s="205"/>
      <c r="AX1172" s="205"/>
      <c r="AY1172" s="205"/>
      <c r="AZ1172" s="205"/>
      <c r="BA1172" s="205"/>
      <c r="BB1172" s="205"/>
      <c r="BC1172" s="205"/>
      <c r="BD1172" s="205"/>
      <c r="BE1172" s="205"/>
      <c r="BF1172" s="205"/>
      <c r="BG1172" s="205"/>
      <c r="BH1172" s="205"/>
      <c r="BI1172" s="205"/>
      <c r="BJ1172" s="205"/>
      <c r="BK1172" s="205"/>
      <c r="BL1172" s="205"/>
      <c r="BM1172" s="205"/>
      <c r="BN1172" s="205"/>
      <c r="BO1172" s="205"/>
      <c r="BP1172" s="205"/>
      <c r="BQ1172" s="205"/>
      <c r="BR1172" s="205"/>
      <c r="BS1172" s="205"/>
      <c r="BT1172" s="205"/>
      <c r="BU1172" s="205"/>
      <c r="BV1172" s="205"/>
      <c r="BW1172" s="205"/>
      <c r="BX1172" s="205"/>
      <c r="BY1172" s="205"/>
      <c r="BZ1172" s="205"/>
      <c r="CA1172" s="205"/>
      <c r="CB1172" s="205"/>
    </row>
    <row r="1173" spans="2:80" ht="18.75">
      <c r="B1173" s="201"/>
      <c r="C1173" s="201"/>
      <c r="D1173" s="203"/>
      <c r="E1173" s="203"/>
      <c r="F1173" s="203"/>
      <c r="G1173" s="203"/>
      <c r="H1173" s="203"/>
      <c r="I1173" s="203"/>
      <c r="J1173" s="203"/>
      <c r="K1173" s="203"/>
      <c r="L1173" s="203"/>
      <c r="M1173" s="203"/>
      <c r="N1173" s="203"/>
      <c r="O1173" s="203"/>
      <c r="P1173" s="203"/>
      <c r="Q1173" s="203"/>
      <c r="R1173" s="204"/>
      <c r="S1173" s="204"/>
      <c r="T1173" s="204"/>
      <c r="U1173" s="204"/>
      <c r="V1173" s="204"/>
      <c r="W1173" s="205"/>
      <c r="X1173" s="205"/>
      <c r="Y1173" s="205"/>
      <c r="Z1173" s="205"/>
      <c r="AA1173" s="205"/>
      <c r="AB1173" s="205"/>
      <c r="AC1173" s="205"/>
      <c r="AD1173" s="205"/>
      <c r="AE1173" s="205"/>
      <c r="AF1173" s="205"/>
      <c r="AG1173" s="205"/>
      <c r="AH1173" s="206"/>
      <c r="AI1173" s="206"/>
      <c r="AJ1173" s="205"/>
      <c r="AK1173" s="205"/>
      <c r="AL1173" s="205"/>
      <c r="AM1173" s="205"/>
      <c r="AN1173" s="205"/>
      <c r="AO1173" s="205"/>
      <c r="AP1173" s="205"/>
      <c r="AQ1173" s="205"/>
      <c r="AR1173" s="205"/>
      <c r="AS1173" s="205"/>
      <c r="AT1173" s="205"/>
      <c r="AU1173" s="205"/>
      <c r="AV1173" s="205"/>
      <c r="AW1173" s="205"/>
      <c r="AX1173" s="205"/>
      <c r="AY1173" s="205"/>
      <c r="AZ1173" s="205"/>
      <c r="BA1173" s="205"/>
      <c r="BB1173" s="205"/>
      <c r="BC1173" s="205"/>
      <c r="BD1173" s="205"/>
      <c r="BE1173" s="205"/>
      <c r="BF1173" s="205"/>
      <c r="BG1173" s="205"/>
      <c r="BH1173" s="205"/>
      <c r="BI1173" s="205"/>
      <c r="BJ1173" s="205"/>
      <c r="BK1173" s="205"/>
      <c r="BL1173" s="205"/>
      <c r="BM1173" s="205"/>
      <c r="BN1173" s="205"/>
      <c r="BO1173" s="205"/>
      <c r="BP1173" s="205"/>
      <c r="BQ1173" s="205"/>
      <c r="BR1173" s="205"/>
      <c r="BS1173" s="205"/>
      <c r="BT1173" s="205"/>
      <c r="BU1173" s="205"/>
      <c r="BV1173" s="205"/>
      <c r="BW1173" s="205"/>
      <c r="BX1173" s="205"/>
      <c r="BY1173" s="205"/>
      <c r="BZ1173" s="205"/>
      <c r="CA1173" s="205"/>
      <c r="CB1173" s="205"/>
    </row>
    <row r="1174" spans="2:80" ht="18.75">
      <c r="B1174" s="201"/>
      <c r="C1174" s="201"/>
      <c r="D1174" s="203"/>
      <c r="E1174" s="203"/>
      <c r="F1174" s="203"/>
      <c r="G1174" s="203"/>
      <c r="H1174" s="203"/>
      <c r="I1174" s="203"/>
      <c r="J1174" s="203"/>
      <c r="K1174" s="203"/>
      <c r="L1174" s="203"/>
      <c r="M1174" s="203"/>
      <c r="N1174" s="203"/>
      <c r="O1174" s="203"/>
      <c r="P1174" s="203"/>
      <c r="Q1174" s="203"/>
      <c r="R1174" s="204"/>
      <c r="S1174" s="204"/>
      <c r="T1174" s="204"/>
      <c r="U1174" s="204"/>
      <c r="V1174" s="204"/>
      <c r="W1174" s="205"/>
      <c r="X1174" s="205"/>
      <c r="Y1174" s="205"/>
      <c r="Z1174" s="205"/>
      <c r="AA1174" s="205"/>
      <c r="AB1174" s="205"/>
      <c r="AC1174" s="205"/>
      <c r="AD1174" s="205"/>
      <c r="AE1174" s="205"/>
      <c r="AF1174" s="205"/>
      <c r="AG1174" s="205"/>
      <c r="AH1174" s="206"/>
      <c r="AI1174" s="206"/>
      <c r="AJ1174" s="205"/>
      <c r="AK1174" s="205"/>
      <c r="AL1174" s="205"/>
      <c r="AM1174" s="205"/>
      <c r="AN1174" s="205"/>
      <c r="AO1174" s="205"/>
      <c r="AP1174" s="205"/>
      <c r="AQ1174" s="205"/>
      <c r="AR1174" s="205"/>
      <c r="AS1174" s="205"/>
      <c r="AT1174" s="205"/>
      <c r="AU1174" s="205"/>
      <c r="AV1174" s="205"/>
      <c r="AW1174" s="205"/>
      <c r="AX1174" s="205"/>
      <c r="AY1174" s="205"/>
      <c r="AZ1174" s="205"/>
      <c r="BA1174" s="205"/>
      <c r="BB1174" s="205"/>
      <c r="BC1174" s="205"/>
      <c r="BD1174" s="205"/>
      <c r="BE1174" s="205"/>
      <c r="BF1174" s="205"/>
      <c r="BG1174" s="205"/>
      <c r="BH1174" s="205"/>
      <c r="BI1174" s="205"/>
      <c r="BJ1174" s="205"/>
      <c r="BK1174" s="205"/>
      <c r="BL1174" s="205"/>
      <c r="BM1174" s="205"/>
      <c r="BN1174" s="205"/>
      <c r="BO1174" s="205"/>
      <c r="BP1174" s="205"/>
      <c r="BQ1174" s="205"/>
      <c r="BR1174" s="205"/>
      <c r="BS1174" s="205"/>
      <c r="BT1174" s="205"/>
      <c r="BU1174" s="205"/>
      <c r="BV1174" s="205"/>
      <c r="BW1174" s="205"/>
      <c r="BX1174" s="205"/>
      <c r="BY1174" s="205"/>
      <c r="BZ1174" s="205"/>
      <c r="CA1174" s="205"/>
      <c r="CB1174" s="205"/>
    </row>
    <row r="1175" spans="2:80" ht="18.75">
      <c r="B1175" s="201"/>
      <c r="C1175" s="201"/>
      <c r="D1175" s="203"/>
      <c r="E1175" s="203"/>
      <c r="F1175" s="203"/>
      <c r="G1175" s="203"/>
      <c r="H1175" s="203"/>
      <c r="I1175" s="203"/>
      <c r="J1175" s="203"/>
      <c r="K1175" s="203"/>
      <c r="L1175" s="203"/>
      <c r="M1175" s="203"/>
      <c r="N1175" s="203"/>
      <c r="O1175" s="203"/>
      <c r="P1175" s="203"/>
      <c r="Q1175" s="203"/>
      <c r="R1175" s="204"/>
      <c r="S1175" s="204"/>
      <c r="T1175" s="204"/>
      <c r="U1175" s="204"/>
      <c r="V1175" s="204"/>
      <c r="W1175" s="205"/>
      <c r="X1175" s="205"/>
      <c r="Y1175" s="205"/>
      <c r="Z1175" s="205"/>
      <c r="AA1175" s="205"/>
      <c r="AB1175" s="205"/>
      <c r="AC1175" s="205"/>
      <c r="AD1175" s="205"/>
      <c r="AE1175" s="205"/>
      <c r="AF1175" s="205"/>
      <c r="AG1175" s="205"/>
      <c r="AH1175" s="206"/>
      <c r="AI1175" s="206"/>
      <c r="AJ1175" s="205"/>
      <c r="AK1175" s="205"/>
      <c r="AL1175" s="205"/>
      <c r="AM1175" s="205"/>
      <c r="AN1175" s="205"/>
      <c r="AO1175" s="205"/>
      <c r="AP1175" s="205"/>
      <c r="AQ1175" s="205"/>
      <c r="AR1175" s="205"/>
      <c r="AS1175" s="205"/>
      <c r="AT1175" s="205"/>
      <c r="AU1175" s="205"/>
      <c r="AV1175" s="205"/>
      <c r="AW1175" s="205"/>
      <c r="AX1175" s="205"/>
      <c r="AY1175" s="205"/>
      <c r="AZ1175" s="205"/>
      <c r="BA1175" s="205"/>
      <c r="BB1175" s="205"/>
      <c r="BC1175" s="205"/>
      <c r="BD1175" s="205"/>
      <c r="BE1175" s="205"/>
      <c r="BF1175" s="205"/>
      <c r="BG1175" s="205"/>
      <c r="BH1175" s="205"/>
      <c r="BI1175" s="205"/>
      <c r="BJ1175" s="205"/>
      <c r="BK1175" s="205"/>
      <c r="BL1175" s="205"/>
      <c r="BM1175" s="205"/>
      <c r="BN1175" s="205"/>
      <c r="BO1175" s="205"/>
      <c r="BP1175" s="205"/>
      <c r="BQ1175" s="205"/>
      <c r="BR1175" s="205"/>
      <c r="BS1175" s="205"/>
      <c r="BT1175" s="205"/>
      <c r="BU1175" s="205"/>
      <c r="BV1175" s="205"/>
      <c r="BW1175" s="205"/>
      <c r="BX1175" s="205"/>
      <c r="BY1175" s="205"/>
      <c r="BZ1175" s="205"/>
      <c r="CA1175" s="205"/>
      <c r="CB1175" s="205"/>
    </row>
    <row r="1176" spans="2:80" ht="18.75">
      <c r="B1176" s="201"/>
      <c r="C1176" s="201"/>
      <c r="D1176" s="203"/>
      <c r="E1176" s="203"/>
      <c r="F1176" s="203"/>
      <c r="G1176" s="203"/>
      <c r="H1176" s="203"/>
      <c r="I1176" s="203"/>
      <c r="J1176" s="203"/>
      <c r="K1176" s="203"/>
      <c r="L1176" s="203"/>
      <c r="M1176" s="203"/>
      <c r="N1176" s="203"/>
      <c r="O1176" s="203"/>
      <c r="P1176" s="203"/>
      <c r="Q1176" s="203"/>
      <c r="R1176" s="204"/>
      <c r="S1176" s="204"/>
      <c r="T1176" s="204"/>
      <c r="U1176" s="204"/>
      <c r="V1176" s="204"/>
      <c r="W1176" s="205"/>
      <c r="X1176" s="205"/>
      <c r="Y1176" s="205"/>
      <c r="Z1176" s="205"/>
      <c r="AA1176" s="205"/>
      <c r="AB1176" s="205"/>
      <c r="AC1176" s="205"/>
      <c r="AD1176" s="205"/>
      <c r="AE1176" s="205"/>
      <c r="AF1176" s="205"/>
      <c r="AG1176" s="205"/>
      <c r="AH1176" s="206"/>
      <c r="AI1176" s="206"/>
      <c r="AJ1176" s="205"/>
      <c r="AK1176" s="205"/>
      <c r="AL1176" s="205"/>
      <c r="AM1176" s="205"/>
      <c r="AN1176" s="205"/>
      <c r="AO1176" s="205"/>
      <c r="AP1176" s="205"/>
      <c r="AQ1176" s="205"/>
      <c r="AR1176" s="205"/>
      <c r="AS1176" s="205"/>
      <c r="AT1176" s="205"/>
      <c r="AU1176" s="205"/>
      <c r="AV1176" s="205"/>
      <c r="AW1176" s="205"/>
      <c r="AX1176" s="205"/>
      <c r="AY1176" s="205"/>
      <c r="AZ1176" s="205"/>
      <c r="BA1176" s="205"/>
      <c r="BB1176" s="205"/>
      <c r="BC1176" s="205"/>
      <c r="BD1176" s="205"/>
      <c r="BE1176" s="205"/>
      <c r="BF1176" s="205"/>
      <c r="BG1176" s="205"/>
      <c r="BH1176" s="205"/>
      <c r="BI1176" s="205"/>
      <c r="BJ1176" s="205"/>
      <c r="BK1176" s="205"/>
      <c r="BL1176" s="205"/>
      <c r="BM1176" s="205"/>
      <c r="BN1176" s="205"/>
      <c r="BO1176" s="205"/>
      <c r="BP1176" s="205"/>
      <c r="BQ1176" s="205"/>
      <c r="BR1176" s="205"/>
      <c r="BS1176" s="205"/>
      <c r="BT1176" s="205"/>
      <c r="BU1176" s="205"/>
      <c r="BV1176" s="205"/>
      <c r="BW1176" s="205"/>
      <c r="BX1176" s="205"/>
      <c r="BY1176" s="205"/>
      <c r="BZ1176" s="205"/>
      <c r="CA1176" s="205"/>
      <c r="CB1176" s="205"/>
    </row>
    <row r="1177" spans="2:80" ht="18.75">
      <c r="B1177" s="201"/>
      <c r="C1177" s="201"/>
      <c r="D1177" s="203"/>
      <c r="E1177" s="203"/>
      <c r="F1177" s="203"/>
      <c r="G1177" s="203"/>
      <c r="H1177" s="203"/>
      <c r="I1177" s="203"/>
      <c r="J1177" s="203"/>
      <c r="K1177" s="203"/>
      <c r="L1177" s="203"/>
      <c r="M1177" s="203"/>
      <c r="N1177" s="203"/>
      <c r="O1177" s="203"/>
      <c r="P1177" s="203"/>
      <c r="Q1177" s="203"/>
      <c r="R1177" s="204"/>
      <c r="S1177" s="204"/>
      <c r="T1177" s="204"/>
      <c r="U1177" s="204"/>
      <c r="V1177" s="204"/>
      <c r="W1177" s="205"/>
      <c r="X1177" s="205"/>
      <c r="Y1177" s="205"/>
      <c r="Z1177" s="205"/>
      <c r="AA1177" s="205"/>
      <c r="AB1177" s="205"/>
      <c r="AC1177" s="205"/>
      <c r="AD1177" s="205"/>
      <c r="AE1177" s="205"/>
      <c r="AF1177" s="205"/>
      <c r="AG1177" s="205"/>
      <c r="AH1177" s="206"/>
      <c r="AI1177" s="206"/>
      <c r="AJ1177" s="205"/>
      <c r="AK1177" s="205"/>
      <c r="AL1177" s="205"/>
      <c r="AM1177" s="205"/>
      <c r="AN1177" s="205"/>
      <c r="AO1177" s="205"/>
      <c r="AP1177" s="205"/>
      <c r="AQ1177" s="205"/>
      <c r="AR1177" s="205"/>
      <c r="AS1177" s="205"/>
      <c r="AT1177" s="205"/>
      <c r="AU1177" s="205"/>
      <c r="AV1177" s="205"/>
      <c r="AW1177" s="205"/>
      <c r="AX1177" s="205"/>
      <c r="AY1177" s="205"/>
      <c r="AZ1177" s="205"/>
      <c r="BA1177" s="205"/>
      <c r="BB1177" s="205"/>
      <c r="BC1177" s="205"/>
      <c r="BD1177" s="205"/>
      <c r="BE1177" s="205"/>
      <c r="BF1177" s="205"/>
      <c r="BG1177" s="205"/>
      <c r="BH1177" s="205"/>
      <c r="BI1177" s="205"/>
      <c r="BJ1177" s="205"/>
      <c r="BK1177" s="205"/>
      <c r="BL1177" s="205"/>
      <c r="BM1177" s="205"/>
      <c r="BN1177" s="205"/>
      <c r="BO1177" s="205"/>
      <c r="BP1177" s="205"/>
      <c r="BQ1177" s="205"/>
      <c r="BR1177" s="205"/>
      <c r="BS1177" s="205"/>
      <c r="BT1177" s="205"/>
      <c r="BU1177" s="205"/>
      <c r="BV1177" s="205"/>
      <c r="BW1177" s="205"/>
      <c r="BX1177" s="205"/>
      <c r="BY1177" s="205"/>
      <c r="BZ1177" s="205"/>
      <c r="CA1177" s="205"/>
      <c r="CB1177" s="205"/>
    </row>
    <row r="1178" spans="2:80" ht="18.75">
      <c r="B1178" s="201"/>
      <c r="C1178" s="201"/>
      <c r="D1178" s="203"/>
      <c r="E1178" s="203"/>
      <c r="F1178" s="203"/>
      <c r="G1178" s="203"/>
      <c r="H1178" s="203"/>
      <c r="I1178" s="203"/>
      <c r="J1178" s="203"/>
      <c r="K1178" s="203"/>
      <c r="L1178" s="203"/>
      <c r="M1178" s="203"/>
      <c r="N1178" s="203"/>
      <c r="O1178" s="203"/>
      <c r="P1178" s="203"/>
      <c r="Q1178" s="203"/>
      <c r="R1178" s="204"/>
      <c r="S1178" s="204"/>
      <c r="T1178" s="204"/>
      <c r="U1178" s="204"/>
      <c r="V1178" s="204"/>
      <c r="W1178" s="205"/>
      <c r="X1178" s="205"/>
      <c r="Y1178" s="205"/>
      <c r="Z1178" s="205"/>
      <c r="AA1178" s="205"/>
      <c r="AB1178" s="205"/>
      <c r="AC1178" s="205"/>
      <c r="AD1178" s="205"/>
      <c r="AE1178" s="205"/>
      <c r="AF1178" s="205"/>
      <c r="AG1178" s="205"/>
      <c r="AH1178" s="206"/>
      <c r="AI1178" s="206"/>
      <c r="AJ1178" s="205"/>
      <c r="AK1178" s="205"/>
      <c r="AL1178" s="205"/>
      <c r="AM1178" s="205"/>
      <c r="AN1178" s="205"/>
      <c r="AO1178" s="205"/>
      <c r="AP1178" s="205"/>
      <c r="AQ1178" s="205"/>
      <c r="AR1178" s="205"/>
      <c r="AS1178" s="205"/>
      <c r="AT1178" s="205"/>
      <c r="AU1178" s="205"/>
      <c r="AV1178" s="205"/>
      <c r="AW1178" s="205"/>
      <c r="AX1178" s="205"/>
      <c r="AY1178" s="205"/>
      <c r="AZ1178" s="205"/>
      <c r="BA1178" s="205"/>
      <c r="BB1178" s="205"/>
      <c r="BC1178" s="205"/>
      <c r="BD1178" s="205"/>
      <c r="BE1178" s="205"/>
      <c r="BF1178" s="205"/>
      <c r="BG1178" s="205"/>
      <c r="BH1178" s="205"/>
      <c r="BI1178" s="205"/>
      <c r="BJ1178" s="205"/>
      <c r="BK1178" s="205"/>
      <c r="BL1178" s="205"/>
      <c r="BM1178" s="205"/>
      <c r="BN1178" s="205"/>
      <c r="BO1178" s="205"/>
      <c r="BP1178" s="205"/>
      <c r="BQ1178" s="205"/>
      <c r="BR1178" s="205"/>
      <c r="BS1178" s="205"/>
      <c r="BT1178" s="205"/>
      <c r="BU1178" s="205"/>
      <c r="BV1178" s="205"/>
      <c r="BW1178" s="205"/>
      <c r="BX1178" s="205"/>
      <c r="BY1178" s="205"/>
      <c r="BZ1178" s="205"/>
      <c r="CA1178" s="205"/>
      <c r="CB1178" s="205"/>
    </row>
    <row r="1179" spans="2:80" ht="18.75">
      <c r="B1179" s="201"/>
      <c r="C1179" s="201"/>
      <c r="D1179" s="203"/>
      <c r="E1179" s="203"/>
      <c r="F1179" s="203"/>
      <c r="G1179" s="203"/>
      <c r="H1179" s="203"/>
      <c r="I1179" s="203"/>
      <c r="J1179" s="203"/>
      <c r="K1179" s="203"/>
      <c r="L1179" s="203"/>
      <c r="M1179" s="203"/>
      <c r="N1179" s="203"/>
      <c r="O1179" s="203"/>
      <c r="P1179" s="203"/>
      <c r="Q1179" s="203"/>
      <c r="R1179" s="204"/>
      <c r="S1179" s="204"/>
      <c r="T1179" s="204"/>
      <c r="U1179" s="204"/>
      <c r="V1179" s="204"/>
      <c r="W1179" s="205"/>
      <c r="X1179" s="205"/>
      <c r="Y1179" s="205"/>
      <c r="Z1179" s="205"/>
      <c r="AA1179" s="205"/>
      <c r="AB1179" s="205"/>
      <c r="AC1179" s="205"/>
      <c r="AD1179" s="205"/>
      <c r="AE1179" s="205"/>
      <c r="AF1179" s="205"/>
      <c r="AG1179" s="205"/>
      <c r="AH1179" s="206"/>
      <c r="AI1179" s="206"/>
      <c r="AJ1179" s="205"/>
      <c r="AK1179" s="205"/>
      <c r="AL1179" s="205"/>
      <c r="AM1179" s="205"/>
      <c r="AN1179" s="205"/>
      <c r="AO1179" s="205"/>
      <c r="AP1179" s="205"/>
      <c r="AQ1179" s="205"/>
      <c r="AR1179" s="205"/>
      <c r="AS1179" s="205"/>
      <c r="AT1179" s="205"/>
      <c r="AU1179" s="205"/>
      <c r="AV1179" s="205"/>
      <c r="AW1179" s="205"/>
      <c r="AX1179" s="205"/>
      <c r="AY1179" s="205"/>
      <c r="AZ1179" s="205"/>
      <c r="BA1179" s="205"/>
      <c r="BB1179" s="205"/>
      <c r="BC1179" s="205"/>
      <c r="BD1179" s="205"/>
      <c r="BE1179" s="205"/>
      <c r="BF1179" s="205"/>
      <c r="BG1179" s="205"/>
      <c r="BH1179" s="205"/>
      <c r="BI1179" s="205"/>
      <c r="BJ1179" s="205"/>
      <c r="BK1179" s="205"/>
      <c r="BL1179" s="205"/>
      <c r="BM1179" s="205"/>
      <c r="BN1179" s="205"/>
      <c r="BO1179" s="205"/>
      <c r="BP1179" s="205"/>
      <c r="BQ1179" s="205"/>
      <c r="BR1179" s="205"/>
      <c r="BS1179" s="205"/>
      <c r="BT1179" s="205"/>
      <c r="BU1179" s="205"/>
      <c r="BV1179" s="205"/>
      <c r="BW1179" s="205"/>
      <c r="BX1179" s="205"/>
      <c r="BY1179" s="205"/>
      <c r="BZ1179" s="205"/>
      <c r="CA1179" s="205"/>
      <c r="CB1179" s="205"/>
    </row>
    <row r="1180" spans="2:80" ht="18.75">
      <c r="B1180" s="201"/>
      <c r="C1180" s="201"/>
      <c r="D1180" s="203"/>
      <c r="E1180" s="203"/>
      <c r="F1180" s="203"/>
      <c r="G1180" s="203"/>
      <c r="H1180" s="203"/>
      <c r="I1180" s="203"/>
      <c r="J1180" s="203"/>
      <c r="K1180" s="203"/>
      <c r="L1180" s="203"/>
      <c r="M1180" s="203"/>
      <c r="N1180" s="203"/>
      <c r="O1180" s="203"/>
      <c r="P1180" s="203"/>
      <c r="Q1180" s="203"/>
      <c r="R1180" s="204"/>
      <c r="S1180" s="204"/>
      <c r="T1180" s="204"/>
      <c r="U1180" s="204"/>
      <c r="V1180" s="204"/>
      <c r="W1180" s="205"/>
      <c r="X1180" s="205"/>
      <c r="Y1180" s="205"/>
      <c r="Z1180" s="205"/>
      <c r="AA1180" s="205"/>
      <c r="AB1180" s="205"/>
      <c r="AC1180" s="205"/>
      <c r="AD1180" s="205"/>
      <c r="AE1180" s="205"/>
      <c r="AF1180" s="205"/>
      <c r="AG1180" s="205"/>
      <c r="AH1180" s="206"/>
      <c r="AI1180" s="206"/>
      <c r="AJ1180" s="205"/>
      <c r="AK1180" s="205"/>
      <c r="AL1180" s="205"/>
      <c r="AM1180" s="205"/>
      <c r="AN1180" s="205"/>
      <c r="AO1180" s="205"/>
      <c r="AP1180" s="205"/>
      <c r="AQ1180" s="205"/>
      <c r="AR1180" s="205"/>
      <c r="AS1180" s="205"/>
      <c r="AT1180" s="205"/>
      <c r="AU1180" s="205"/>
      <c r="AV1180" s="205"/>
      <c r="AW1180" s="205"/>
      <c r="AX1180" s="205"/>
      <c r="AY1180" s="205"/>
      <c r="AZ1180" s="205"/>
      <c r="BA1180" s="205"/>
      <c r="BB1180" s="205"/>
      <c r="BC1180" s="205"/>
      <c r="BD1180" s="205"/>
      <c r="BE1180" s="205"/>
      <c r="BF1180" s="205"/>
      <c r="BG1180" s="205"/>
      <c r="BH1180" s="205"/>
      <c r="BI1180" s="205"/>
      <c r="BJ1180" s="205"/>
      <c r="BK1180" s="205"/>
      <c r="BL1180" s="205"/>
      <c r="BM1180" s="205"/>
      <c r="BN1180" s="205"/>
      <c r="BO1180" s="205"/>
      <c r="BP1180" s="205"/>
      <c r="BQ1180" s="205"/>
      <c r="BR1180" s="205"/>
      <c r="BS1180" s="205"/>
      <c r="BT1180" s="205"/>
      <c r="BU1180" s="205"/>
      <c r="BV1180" s="205"/>
      <c r="BW1180" s="205"/>
      <c r="BX1180" s="205"/>
      <c r="BY1180" s="205"/>
      <c r="BZ1180" s="205"/>
      <c r="CA1180" s="205"/>
      <c r="CB1180" s="205"/>
    </row>
    <row r="1181" spans="2:80" ht="18.75">
      <c r="B1181" s="201"/>
      <c r="C1181" s="201"/>
      <c r="D1181" s="203"/>
      <c r="E1181" s="203"/>
      <c r="F1181" s="203"/>
      <c r="G1181" s="203"/>
      <c r="H1181" s="203"/>
      <c r="I1181" s="203"/>
      <c r="J1181" s="203"/>
      <c r="K1181" s="203"/>
      <c r="L1181" s="203"/>
      <c r="M1181" s="203"/>
      <c r="N1181" s="203"/>
      <c r="O1181" s="203"/>
      <c r="P1181" s="203"/>
      <c r="Q1181" s="203"/>
      <c r="R1181" s="204"/>
      <c r="S1181" s="204"/>
      <c r="T1181" s="204"/>
      <c r="U1181" s="204"/>
      <c r="V1181" s="204"/>
      <c r="W1181" s="205"/>
      <c r="X1181" s="205"/>
      <c r="Y1181" s="205"/>
      <c r="Z1181" s="205"/>
      <c r="AA1181" s="205"/>
      <c r="AB1181" s="205"/>
      <c r="AC1181" s="205"/>
      <c r="AD1181" s="205"/>
      <c r="AE1181" s="205"/>
      <c r="AF1181" s="205"/>
      <c r="AG1181" s="205"/>
      <c r="AH1181" s="206"/>
      <c r="AI1181" s="206"/>
      <c r="AJ1181" s="205"/>
      <c r="AK1181" s="205"/>
      <c r="AL1181" s="205"/>
      <c r="AM1181" s="205"/>
      <c r="AN1181" s="205"/>
      <c r="AO1181" s="205"/>
      <c r="AP1181" s="205"/>
      <c r="AQ1181" s="205"/>
      <c r="AR1181" s="205"/>
      <c r="AS1181" s="205"/>
      <c r="AT1181" s="205"/>
      <c r="AU1181" s="205"/>
      <c r="AV1181" s="205"/>
      <c r="AW1181" s="205"/>
      <c r="AX1181" s="205"/>
      <c r="AY1181" s="205"/>
      <c r="AZ1181" s="205"/>
      <c r="BA1181" s="205"/>
      <c r="BB1181" s="205"/>
      <c r="BC1181" s="205"/>
      <c r="BD1181" s="205"/>
      <c r="BE1181" s="205"/>
      <c r="BF1181" s="205"/>
      <c r="BG1181" s="205"/>
      <c r="BH1181" s="205"/>
      <c r="BI1181" s="205"/>
      <c r="BJ1181" s="205"/>
      <c r="BK1181" s="205"/>
      <c r="BL1181" s="205"/>
      <c r="BM1181" s="205"/>
      <c r="BN1181" s="205"/>
      <c r="BO1181" s="205"/>
      <c r="BP1181" s="205"/>
      <c r="BQ1181" s="205"/>
      <c r="BR1181" s="205"/>
      <c r="BS1181" s="205"/>
      <c r="BT1181" s="205"/>
      <c r="BU1181" s="205"/>
      <c r="BV1181" s="205"/>
      <c r="BW1181" s="205"/>
      <c r="BX1181" s="205"/>
      <c r="BY1181" s="205"/>
      <c r="BZ1181" s="205"/>
      <c r="CA1181" s="205"/>
      <c r="CB1181" s="205"/>
    </row>
    <row r="1182" spans="2:80" ht="18.75">
      <c r="B1182" s="201"/>
      <c r="C1182" s="201"/>
      <c r="D1182" s="203"/>
      <c r="E1182" s="203"/>
      <c r="F1182" s="203"/>
      <c r="G1182" s="203"/>
      <c r="H1182" s="203"/>
      <c r="I1182" s="203"/>
      <c r="J1182" s="203"/>
      <c r="K1182" s="203"/>
      <c r="L1182" s="203"/>
      <c r="M1182" s="203"/>
      <c r="N1182" s="203"/>
      <c r="O1182" s="203"/>
      <c r="P1182" s="203"/>
      <c r="Q1182" s="203"/>
      <c r="R1182" s="204"/>
      <c r="S1182" s="204"/>
      <c r="T1182" s="204"/>
      <c r="U1182" s="204"/>
      <c r="V1182" s="204"/>
      <c r="W1182" s="205"/>
      <c r="X1182" s="205"/>
      <c r="Y1182" s="205"/>
      <c r="Z1182" s="205"/>
      <c r="AA1182" s="205"/>
      <c r="AB1182" s="205"/>
      <c r="AC1182" s="205"/>
      <c r="AD1182" s="205"/>
      <c r="AE1182" s="205"/>
      <c r="AF1182" s="205"/>
      <c r="AG1182" s="205"/>
      <c r="AH1182" s="206"/>
      <c r="AI1182" s="206"/>
      <c r="AJ1182" s="205"/>
      <c r="AK1182" s="205"/>
      <c r="AL1182" s="205"/>
      <c r="AM1182" s="205"/>
      <c r="AN1182" s="205"/>
      <c r="AO1182" s="205"/>
      <c r="AP1182" s="205"/>
      <c r="AQ1182" s="205"/>
      <c r="AR1182" s="205"/>
      <c r="AS1182" s="205"/>
      <c r="AT1182" s="205"/>
      <c r="AU1182" s="205"/>
      <c r="AV1182" s="205"/>
      <c r="AW1182" s="205"/>
      <c r="AX1182" s="205"/>
      <c r="AY1182" s="205"/>
      <c r="AZ1182" s="205"/>
      <c r="BA1182" s="205"/>
      <c r="BB1182" s="205"/>
      <c r="BC1182" s="205"/>
      <c r="BD1182" s="205"/>
      <c r="BE1182" s="205"/>
      <c r="BF1182" s="205"/>
      <c r="BG1182" s="205"/>
      <c r="BH1182" s="205"/>
      <c r="BI1182" s="205"/>
      <c r="BJ1182" s="205"/>
      <c r="BK1182" s="205"/>
      <c r="BL1182" s="205"/>
      <c r="BM1182" s="205"/>
      <c r="BN1182" s="205"/>
      <c r="BO1182" s="205"/>
      <c r="BP1182" s="205"/>
      <c r="BQ1182" s="205"/>
      <c r="BR1182" s="205"/>
      <c r="BS1182" s="205"/>
      <c r="BT1182" s="205"/>
      <c r="BU1182" s="205"/>
      <c r="BV1182" s="205"/>
      <c r="BW1182" s="205"/>
      <c r="BX1182" s="205"/>
      <c r="BY1182" s="205"/>
      <c r="BZ1182" s="205"/>
      <c r="CA1182" s="205"/>
      <c r="CB1182" s="205"/>
    </row>
    <row r="1183" spans="2:80" ht="18.75">
      <c r="B1183" s="201"/>
      <c r="C1183" s="201"/>
      <c r="D1183" s="203"/>
      <c r="E1183" s="203"/>
      <c r="F1183" s="203"/>
      <c r="G1183" s="203"/>
      <c r="H1183" s="203"/>
      <c r="I1183" s="203"/>
      <c r="J1183" s="203"/>
      <c r="K1183" s="203"/>
      <c r="L1183" s="203"/>
      <c r="M1183" s="203"/>
      <c r="N1183" s="203"/>
      <c r="O1183" s="203"/>
      <c r="P1183" s="203"/>
      <c r="Q1183" s="203"/>
      <c r="R1183" s="204"/>
      <c r="S1183" s="204"/>
      <c r="T1183" s="204"/>
      <c r="U1183" s="204"/>
      <c r="V1183" s="204"/>
      <c r="W1183" s="205"/>
      <c r="X1183" s="205"/>
      <c r="Y1183" s="205"/>
      <c r="Z1183" s="205"/>
      <c r="AA1183" s="205"/>
      <c r="AB1183" s="205"/>
      <c r="AC1183" s="205"/>
      <c r="AD1183" s="205"/>
      <c r="AE1183" s="205"/>
      <c r="AF1183" s="205"/>
      <c r="AG1183" s="205"/>
      <c r="AH1183" s="206"/>
      <c r="AI1183" s="206"/>
      <c r="AJ1183" s="205"/>
      <c r="AK1183" s="205"/>
      <c r="AL1183" s="205"/>
      <c r="AM1183" s="205"/>
      <c r="AN1183" s="205"/>
      <c r="AO1183" s="205"/>
      <c r="AP1183" s="205"/>
      <c r="AQ1183" s="205"/>
      <c r="AR1183" s="205"/>
      <c r="AS1183" s="205"/>
      <c r="AT1183" s="205"/>
      <c r="AU1183" s="205"/>
      <c r="AV1183" s="205"/>
      <c r="AW1183" s="205"/>
      <c r="AX1183" s="205"/>
      <c r="AY1183" s="205"/>
      <c r="AZ1183" s="205"/>
      <c r="BA1183" s="205"/>
      <c r="BB1183" s="205"/>
      <c r="BC1183" s="205"/>
      <c r="BD1183" s="205"/>
      <c r="BE1183" s="205"/>
      <c r="BF1183" s="205"/>
      <c r="BG1183" s="205"/>
      <c r="BH1183" s="205"/>
      <c r="BI1183" s="205"/>
      <c r="BJ1183" s="205"/>
      <c r="BK1183" s="205"/>
      <c r="BL1183" s="205"/>
      <c r="BM1183" s="205"/>
      <c r="BN1183" s="205"/>
      <c r="BO1183" s="205"/>
      <c r="BP1183" s="205"/>
      <c r="BQ1183" s="205"/>
      <c r="BR1183" s="205"/>
      <c r="BS1183" s="205"/>
      <c r="BT1183" s="205"/>
      <c r="BU1183" s="205"/>
      <c r="BV1183" s="205"/>
      <c r="BW1183" s="205"/>
      <c r="BX1183" s="205"/>
      <c r="BY1183" s="205"/>
      <c r="BZ1183" s="205"/>
      <c r="CA1183" s="205"/>
      <c r="CB1183" s="205"/>
    </row>
    <row r="1184" spans="2:80" ht="18.75">
      <c r="B1184" s="201"/>
      <c r="C1184" s="201"/>
      <c r="D1184" s="203"/>
      <c r="E1184" s="203"/>
      <c r="F1184" s="203"/>
      <c r="G1184" s="203"/>
      <c r="H1184" s="203"/>
      <c r="I1184" s="203"/>
      <c r="J1184" s="203"/>
      <c r="K1184" s="203"/>
      <c r="L1184" s="203"/>
      <c r="M1184" s="203"/>
      <c r="N1184" s="203"/>
      <c r="O1184" s="203"/>
      <c r="P1184" s="203"/>
      <c r="Q1184" s="203"/>
      <c r="R1184" s="204"/>
      <c r="S1184" s="204"/>
      <c r="T1184" s="204"/>
      <c r="U1184" s="204"/>
      <c r="V1184" s="204"/>
      <c r="W1184" s="205"/>
      <c r="X1184" s="205"/>
      <c r="Y1184" s="205"/>
      <c r="Z1184" s="205"/>
      <c r="AA1184" s="205"/>
      <c r="AB1184" s="205"/>
      <c r="AC1184" s="205"/>
      <c r="AD1184" s="205"/>
      <c r="AE1184" s="205"/>
      <c r="AF1184" s="205"/>
      <c r="AG1184" s="205"/>
      <c r="AH1184" s="206"/>
      <c r="AI1184" s="206"/>
      <c r="AJ1184" s="205"/>
      <c r="AK1184" s="205"/>
      <c r="AL1184" s="205"/>
      <c r="AM1184" s="205"/>
      <c r="AN1184" s="205"/>
      <c r="AO1184" s="205"/>
      <c r="AP1184" s="205"/>
      <c r="AQ1184" s="205"/>
      <c r="AR1184" s="205"/>
      <c r="AS1184" s="205"/>
      <c r="AT1184" s="205"/>
      <c r="AU1184" s="205"/>
      <c r="AV1184" s="205"/>
      <c r="AW1184" s="205"/>
      <c r="AX1184" s="205"/>
      <c r="AY1184" s="205"/>
      <c r="AZ1184" s="205"/>
      <c r="BA1184" s="205"/>
      <c r="BB1184" s="205"/>
      <c r="BC1184" s="205"/>
      <c r="BD1184" s="205"/>
      <c r="BE1184" s="205"/>
      <c r="BF1184" s="205"/>
      <c r="BG1184" s="205"/>
      <c r="BH1184" s="205"/>
      <c r="BI1184" s="205"/>
      <c r="BJ1184" s="205"/>
      <c r="BK1184" s="205"/>
      <c r="BL1184" s="205"/>
      <c r="BM1184" s="205"/>
      <c r="BN1184" s="205"/>
      <c r="BO1184" s="205"/>
      <c r="BP1184" s="205"/>
      <c r="BQ1184" s="205"/>
      <c r="BR1184" s="205"/>
      <c r="BS1184" s="205"/>
      <c r="BT1184" s="205"/>
      <c r="BU1184" s="205"/>
      <c r="BV1184" s="205"/>
      <c r="BW1184" s="205"/>
      <c r="BX1184" s="205"/>
      <c r="BY1184" s="205"/>
      <c r="BZ1184" s="205"/>
      <c r="CA1184" s="205"/>
      <c r="CB1184" s="205"/>
    </row>
    <row r="1185" spans="2:80" ht="18.75">
      <c r="B1185" s="201"/>
      <c r="C1185" s="201"/>
      <c r="D1185" s="203"/>
      <c r="E1185" s="203"/>
      <c r="F1185" s="203"/>
      <c r="G1185" s="203"/>
      <c r="H1185" s="203"/>
      <c r="I1185" s="203"/>
      <c r="J1185" s="203"/>
      <c r="K1185" s="203"/>
      <c r="L1185" s="203"/>
      <c r="M1185" s="203"/>
      <c r="N1185" s="203"/>
      <c r="O1185" s="203"/>
      <c r="P1185" s="203"/>
      <c r="Q1185" s="203"/>
      <c r="R1185" s="204"/>
      <c r="S1185" s="204"/>
      <c r="T1185" s="204"/>
      <c r="U1185" s="204"/>
      <c r="V1185" s="204"/>
      <c r="W1185" s="205"/>
      <c r="X1185" s="205"/>
      <c r="Y1185" s="205"/>
      <c r="Z1185" s="205"/>
      <c r="AA1185" s="205"/>
      <c r="AB1185" s="205"/>
      <c r="AC1185" s="205"/>
      <c r="AD1185" s="205"/>
      <c r="AE1185" s="205"/>
      <c r="AF1185" s="205"/>
      <c r="AG1185" s="205"/>
      <c r="AH1185" s="206"/>
      <c r="AI1185" s="206"/>
      <c r="AJ1185" s="205"/>
      <c r="AK1185" s="205"/>
      <c r="AL1185" s="205"/>
      <c r="AM1185" s="205"/>
      <c r="AN1185" s="205"/>
      <c r="AO1185" s="205"/>
      <c r="AP1185" s="205"/>
      <c r="AQ1185" s="205"/>
      <c r="AR1185" s="205"/>
      <c r="AS1185" s="205"/>
      <c r="AT1185" s="205"/>
      <c r="AU1185" s="205"/>
      <c r="AV1185" s="205"/>
      <c r="AW1185" s="205"/>
      <c r="AX1185" s="205"/>
      <c r="AY1185" s="205"/>
      <c r="AZ1185" s="205"/>
      <c r="BA1185" s="205"/>
      <c r="BB1185" s="205"/>
      <c r="BC1185" s="205"/>
      <c r="BD1185" s="205"/>
      <c r="BE1185" s="205"/>
      <c r="BF1185" s="205"/>
      <c r="BG1185" s="205"/>
      <c r="BH1185" s="205"/>
      <c r="BI1185" s="205"/>
      <c r="BJ1185" s="205"/>
      <c r="BK1185" s="205"/>
      <c r="BL1185" s="205"/>
      <c r="BM1185" s="205"/>
      <c r="BN1185" s="205"/>
      <c r="BO1185" s="205"/>
      <c r="BP1185" s="205"/>
      <c r="BQ1185" s="205"/>
      <c r="BR1185" s="205"/>
      <c r="BS1185" s="205"/>
      <c r="BT1185" s="205"/>
      <c r="BU1185" s="205"/>
      <c r="BV1185" s="205"/>
      <c r="BW1185" s="205"/>
      <c r="BX1185" s="205"/>
      <c r="BY1185" s="205"/>
      <c r="BZ1185" s="205"/>
      <c r="CA1185" s="205"/>
      <c r="CB1185" s="205"/>
    </row>
    <row r="1186" spans="2:80" ht="18.75">
      <c r="B1186" s="201"/>
      <c r="C1186" s="201"/>
      <c r="D1186" s="203"/>
      <c r="E1186" s="203"/>
      <c r="F1186" s="203"/>
      <c r="G1186" s="203"/>
      <c r="H1186" s="203"/>
      <c r="I1186" s="203"/>
      <c r="J1186" s="203"/>
      <c r="K1186" s="203"/>
      <c r="L1186" s="203"/>
      <c r="M1186" s="203"/>
      <c r="N1186" s="203"/>
      <c r="O1186" s="203"/>
      <c r="P1186" s="203"/>
      <c r="Q1186" s="203"/>
      <c r="R1186" s="204"/>
      <c r="S1186" s="204"/>
      <c r="T1186" s="204"/>
      <c r="U1186" s="204"/>
      <c r="V1186" s="204"/>
      <c r="W1186" s="205"/>
      <c r="X1186" s="205"/>
      <c r="Y1186" s="205"/>
      <c r="Z1186" s="205"/>
      <c r="AA1186" s="205"/>
      <c r="AB1186" s="205"/>
      <c r="AC1186" s="205"/>
      <c r="AD1186" s="205"/>
      <c r="AE1186" s="205"/>
      <c r="AF1186" s="205"/>
      <c r="AG1186" s="205"/>
      <c r="AH1186" s="206"/>
      <c r="AI1186" s="206"/>
      <c r="AJ1186" s="205"/>
      <c r="AK1186" s="205"/>
      <c r="AL1186" s="205"/>
      <c r="AM1186" s="205"/>
      <c r="AN1186" s="205"/>
      <c r="AO1186" s="205"/>
      <c r="AP1186" s="205"/>
      <c r="AQ1186" s="205"/>
      <c r="AR1186" s="205"/>
      <c r="AS1186" s="205"/>
      <c r="AT1186" s="205"/>
      <c r="AU1186" s="205"/>
      <c r="AV1186" s="205"/>
      <c r="AW1186" s="205"/>
      <c r="AX1186" s="205"/>
      <c r="AY1186" s="205"/>
      <c r="AZ1186" s="205"/>
      <c r="BA1186" s="205"/>
      <c r="BB1186" s="205"/>
      <c r="BC1186" s="205"/>
      <c r="BD1186" s="205"/>
      <c r="BE1186" s="205"/>
      <c r="BF1186" s="205"/>
      <c r="BG1186" s="205"/>
      <c r="BH1186" s="205"/>
      <c r="BI1186" s="205"/>
      <c r="BJ1186" s="205"/>
      <c r="BK1186" s="205"/>
      <c r="BL1186" s="205"/>
      <c r="BM1186" s="205"/>
      <c r="BN1186" s="205"/>
      <c r="BO1186" s="205"/>
      <c r="BP1186" s="205"/>
      <c r="BQ1186" s="205"/>
      <c r="BR1186" s="205"/>
      <c r="BS1186" s="205"/>
      <c r="BT1186" s="205"/>
      <c r="BU1186" s="205"/>
      <c r="BV1186" s="205"/>
      <c r="BW1186" s="205"/>
      <c r="BX1186" s="205"/>
      <c r="BY1186" s="205"/>
      <c r="BZ1186" s="205"/>
      <c r="CA1186" s="205"/>
      <c r="CB1186" s="205"/>
    </row>
    <row r="1187" spans="2:80" ht="18.75">
      <c r="B1187" s="201"/>
      <c r="C1187" s="201"/>
      <c r="D1187" s="203"/>
      <c r="E1187" s="203"/>
      <c r="F1187" s="203"/>
      <c r="G1187" s="203"/>
      <c r="H1187" s="203"/>
      <c r="I1187" s="203"/>
      <c r="J1187" s="203"/>
      <c r="K1187" s="203"/>
      <c r="L1187" s="203"/>
      <c r="M1187" s="203"/>
      <c r="N1187" s="203"/>
      <c r="O1187" s="203"/>
      <c r="P1187" s="203"/>
      <c r="Q1187" s="203"/>
      <c r="R1187" s="204"/>
      <c r="S1187" s="204"/>
      <c r="T1187" s="204"/>
      <c r="U1187" s="204"/>
      <c r="V1187" s="204"/>
      <c r="W1187" s="205"/>
      <c r="X1187" s="205"/>
      <c r="Y1187" s="205"/>
      <c r="Z1187" s="205"/>
      <c r="AA1187" s="205"/>
      <c r="AB1187" s="205"/>
      <c r="AC1187" s="205"/>
      <c r="AD1187" s="205"/>
      <c r="AE1187" s="205"/>
      <c r="AF1187" s="205"/>
      <c r="AG1187" s="205"/>
      <c r="AH1187" s="206"/>
      <c r="AI1187" s="206"/>
      <c r="AJ1187" s="205"/>
      <c r="AK1187" s="205"/>
      <c r="AL1187" s="205"/>
      <c r="AM1187" s="205"/>
      <c r="AN1187" s="205"/>
      <c r="AO1187" s="205"/>
      <c r="AP1187" s="205"/>
      <c r="AQ1187" s="205"/>
      <c r="AR1187" s="205"/>
      <c r="AS1187" s="205"/>
      <c r="AT1187" s="205"/>
      <c r="AU1187" s="205"/>
      <c r="AV1187" s="205"/>
      <c r="AW1187" s="205"/>
      <c r="AX1187" s="205"/>
      <c r="AY1187" s="205"/>
      <c r="AZ1187" s="205"/>
      <c r="BA1187" s="205"/>
      <c r="BB1187" s="205"/>
      <c r="BC1187" s="205"/>
      <c r="BD1187" s="205"/>
      <c r="BE1187" s="205"/>
      <c r="BF1187" s="205"/>
      <c r="BG1187" s="205"/>
      <c r="BH1187" s="205"/>
      <c r="BI1187" s="205"/>
      <c r="BJ1187" s="205"/>
      <c r="BK1187" s="205"/>
      <c r="BL1187" s="205"/>
      <c r="BM1187" s="205"/>
      <c r="BN1187" s="205"/>
      <c r="BO1187" s="205"/>
      <c r="BP1187" s="205"/>
      <c r="BQ1187" s="205"/>
      <c r="BR1187" s="205"/>
      <c r="BS1187" s="205"/>
      <c r="BT1187" s="205"/>
      <c r="BU1187" s="205"/>
      <c r="BV1187" s="205"/>
      <c r="BW1187" s="205"/>
      <c r="BX1187" s="205"/>
      <c r="BY1187" s="205"/>
      <c r="BZ1187" s="205"/>
      <c r="CA1187" s="205"/>
      <c r="CB1187" s="205"/>
    </row>
    <row r="1188" spans="2:80" ht="18.75">
      <c r="B1188" s="201"/>
      <c r="C1188" s="201"/>
      <c r="D1188" s="203"/>
      <c r="E1188" s="203"/>
      <c r="F1188" s="203"/>
      <c r="G1188" s="203"/>
      <c r="H1188" s="203"/>
      <c r="I1188" s="203"/>
      <c r="J1188" s="203"/>
      <c r="K1188" s="203"/>
      <c r="L1188" s="203"/>
      <c r="M1188" s="203"/>
      <c r="N1188" s="203"/>
      <c r="O1188" s="203"/>
      <c r="P1188" s="203"/>
      <c r="Q1188" s="203"/>
      <c r="R1188" s="204"/>
      <c r="S1188" s="204"/>
      <c r="T1188" s="204"/>
      <c r="U1188" s="204"/>
      <c r="V1188" s="204"/>
      <c r="W1188" s="205"/>
      <c r="X1188" s="205"/>
      <c r="Y1188" s="205"/>
      <c r="Z1188" s="205"/>
      <c r="AA1188" s="205"/>
      <c r="AB1188" s="205"/>
      <c r="AC1188" s="205"/>
      <c r="AD1188" s="205"/>
      <c r="AE1188" s="205"/>
      <c r="AF1188" s="205"/>
      <c r="AG1188" s="205"/>
      <c r="AH1188" s="206"/>
      <c r="AI1188" s="206"/>
      <c r="AJ1188" s="205"/>
      <c r="AK1188" s="205"/>
      <c r="AL1188" s="205"/>
      <c r="AM1188" s="205"/>
      <c r="AN1188" s="205"/>
      <c r="AO1188" s="205"/>
      <c r="AP1188" s="205"/>
      <c r="AQ1188" s="205"/>
      <c r="AR1188" s="205"/>
      <c r="AS1188" s="205"/>
      <c r="AT1188" s="205"/>
      <c r="AU1188" s="205"/>
      <c r="AV1188" s="205"/>
      <c r="AW1188" s="205"/>
      <c r="AX1188" s="205"/>
      <c r="AY1188" s="205"/>
      <c r="AZ1188" s="205"/>
      <c r="BA1188" s="205"/>
      <c r="BB1188" s="205"/>
      <c r="BC1188" s="205"/>
      <c r="BD1188" s="205"/>
      <c r="BE1188" s="205"/>
      <c r="BF1188" s="205"/>
      <c r="BG1188" s="205"/>
      <c r="BH1188" s="205"/>
      <c r="BI1188" s="205"/>
      <c r="BJ1188" s="205"/>
      <c r="BK1188" s="205"/>
      <c r="BL1188" s="205"/>
      <c r="BM1188" s="205"/>
      <c r="BN1188" s="205"/>
      <c r="BO1188" s="205"/>
      <c r="BP1188" s="205"/>
      <c r="BQ1188" s="205"/>
      <c r="BR1188" s="205"/>
      <c r="BS1188" s="205"/>
      <c r="BT1188" s="205"/>
      <c r="BU1188" s="205"/>
      <c r="BV1188" s="205"/>
      <c r="BW1188" s="205"/>
      <c r="BX1188" s="205"/>
      <c r="BY1188" s="205"/>
      <c r="BZ1188" s="205"/>
      <c r="CA1188" s="205"/>
      <c r="CB1188" s="205"/>
    </row>
    <row r="1189" spans="2:80" ht="18.75">
      <c r="B1189" s="201"/>
      <c r="C1189" s="201"/>
      <c r="D1189" s="203"/>
      <c r="E1189" s="203"/>
      <c r="F1189" s="203"/>
      <c r="G1189" s="203"/>
      <c r="H1189" s="203"/>
      <c r="I1189" s="203"/>
      <c r="J1189" s="203"/>
      <c r="K1189" s="203"/>
      <c r="L1189" s="203"/>
      <c r="M1189" s="203"/>
      <c r="N1189" s="203"/>
      <c r="O1189" s="203"/>
      <c r="P1189" s="203"/>
      <c r="Q1189" s="203"/>
      <c r="R1189" s="204"/>
      <c r="S1189" s="204"/>
      <c r="T1189" s="204"/>
      <c r="U1189" s="204"/>
      <c r="V1189" s="204"/>
      <c r="W1189" s="205"/>
      <c r="X1189" s="205"/>
      <c r="Y1189" s="205"/>
      <c r="Z1189" s="205"/>
      <c r="AA1189" s="205"/>
      <c r="AB1189" s="205"/>
      <c r="AC1189" s="205"/>
      <c r="AD1189" s="205"/>
      <c r="AE1189" s="205"/>
      <c r="AF1189" s="205"/>
      <c r="AG1189" s="205"/>
      <c r="AH1189" s="206"/>
      <c r="AI1189" s="206"/>
      <c r="AJ1189" s="205"/>
      <c r="AK1189" s="205"/>
      <c r="AL1189" s="205"/>
      <c r="AM1189" s="205"/>
      <c r="AN1189" s="205"/>
      <c r="AO1189" s="205"/>
      <c r="AP1189" s="205"/>
      <c r="AQ1189" s="205"/>
      <c r="AR1189" s="205"/>
      <c r="AS1189" s="205"/>
      <c r="AT1189" s="205"/>
      <c r="AU1189" s="205"/>
      <c r="AV1189" s="205"/>
      <c r="AW1189" s="205"/>
      <c r="AX1189" s="205"/>
      <c r="AY1189" s="205"/>
      <c r="AZ1189" s="205"/>
      <c r="BA1189" s="205"/>
      <c r="BB1189" s="205"/>
      <c r="BC1189" s="205"/>
      <c r="BD1189" s="205"/>
      <c r="BE1189" s="205"/>
      <c r="BF1189" s="205"/>
      <c r="BG1189" s="205"/>
      <c r="BH1189" s="205"/>
      <c r="BI1189" s="205"/>
      <c r="BJ1189" s="205"/>
      <c r="BK1189" s="205"/>
      <c r="BL1189" s="205"/>
      <c r="BM1189" s="205"/>
      <c r="BN1189" s="205"/>
      <c r="BO1189" s="205"/>
      <c r="BP1189" s="205"/>
      <c r="BQ1189" s="205"/>
      <c r="BR1189" s="205"/>
      <c r="BS1189" s="205"/>
      <c r="BT1189" s="205"/>
      <c r="BU1189" s="205"/>
      <c r="BV1189" s="205"/>
      <c r="BW1189" s="205"/>
      <c r="BX1189" s="205"/>
      <c r="BY1189" s="205"/>
      <c r="BZ1189" s="205"/>
      <c r="CA1189" s="205"/>
      <c r="CB1189" s="205"/>
    </row>
    <row r="1190" spans="2:80" ht="18.75">
      <c r="B1190" s="201"/>
      <c r="C1190" s="201"/>
      <c r="D1190" s="203"/>
      <c r="E1190" s="203"/>
      <c r="F1190" s="203"/>
      <c r="G1190" s="203"/>
      <c r="H1190" s="203"/>
      <c r="I1190" s="203"/>
      <c r="J1190" s="203"/>
      <c r="K1190" s="203"/>
      <c r="L1190" s="203"/>
      <c r="M1190" s="203"/>
      <c r="N1190" s="203"/>
      <c r="O1190" s="203"/>
      <c r="P1190" s="203"/>
      <c r="Q1190" s="203"/>
      <c r="R1190" s="204"/>
      <c r="S1190" s="204"/>
      <c r="T1190" s="204"/>
      <c r="U1190" s="204"/>
      <c r="V1190" s="204"/>
      <c r="W1190" s="205"/>
      <c r="X1190" s="205"/>
      <c r="Y1190" s="205"/>
      <c r="Z1190" s="205"/>
      <c r="AA1190" s="205"/>
      <c r="AB1190" s="205"/>
      <c r="AC1190" s="205"/>
      <c r="AD1190" s="205"/>
      <c r="AE1190" s="205"/>
      <c r="AF1190" s="205"/>
      <c r="AG1190" s="205"/>
      <c r="AH1190" s="206"/>
      <c r="AI1190" s="206"/>
      <c r="AJ1190" s="205"/>
      <c r="AK1190" s="205"/>
      <c r="AL1190" s="205"/>
      <c r="AM1190" s="205"/>
      <c r="AN1190" s="205"/>
      <c r="AO1190" s="205"/>
      <c r="AP1190" s="205"/>
      <c r="AQ1190" s="205"/>
      <c r="AR1190" s="205"/>
      <c r="AS1190" s="205"/>
      <c r="AT1190" s="205"/>
      <c r="AU1190" s="205"/>
      <c r="AV1190" s="205"/>
      <c r="AW1190" s="205"/>
      <c r="AX1190" s="205"/>
      <c r="AY1190" s="205"/>
      <c r="AZ1190" s="205"/>
      <c r="BA1190" s="205"/>
      <c r="BB1190" s="205"/>
      <c r="BC1190" s="205"/>
      <c r="BD1190" s="205"/>
      <c r="BE1190" s="205"/>
      <c r="BF1190" s="205"/>
      <c r="BG1190" s="205"/>
      <c r="BH1190" s="205"/>
      <c r="BI1190" s="205"/>
      <c r="BJ1190" s="205"/>
      <c r="BK1190" s="205"/>
      <c r="BL1190" s="205"/>
      <c r="BM1190" s="205"/>
      <c r="BN1190" s="205"/>
      <c r="BO1190" s="205"/>
      <c r="BP1190" s="205"/>
      <c r="BQ1190" s="205"/>
      <c r="BR1190" s="205"/>
      <c r="BS1190" s="205"/>
      <c r="BT1190" s="205"/>
      <c r="BU1190" s="205"/>
      <c r="BV1190" s="205"/>
      <c r="BW1190" s="205"/>
      <c r="BX1190" s="205"/>
      <c r="BY1190" s="205"/>
      <c r="BZ1190" s="205"/>
      <c r="CA1190" s="205"/>
      <c r="CB1190" s="205"/>
    </row>
    <row r="1191" spans="2:80" ht="18.75">
      <c r="B1191" s="201"/>
      <c r="C1191" s="201"/>
      <c r="D1191" s="203"/>
      <c r="E1191" s="203"/>
      <c r="F1191" s="203"/>
      <c r="G1191" s="203"/>
      <c r="H1191" s="203"/>
      <c r="I1191" s="203"/>
      <c r="J1191" s="203"/>
      <c r="K1191" s="203"/>
      <c r="L1191" s="203"/>
      <c r="M1191" s="203"/>
      <c r="N1191" s="203"/>
      <c r="O1191" s="203"/>
      <c r="P1191" s="203"/>
      <c r="Q1191" s="203"/>
      <c r="R1191" s="204"/>
      <c r="S1191" s="204"/>
      <c r="T1191" s="204"/>
      <c r="U1191" s="204"/>
      <c r="V1191" s="204"/>
      <c r="W1191" s="205"/>
      <c r="X1191" s="205"/>
      <c r="Y1191" s="205"/>
      <c r="Z1191" s="205"/>
      <c r="AA1191" s="205"/>
      <c r="AB1191" s="205"/>
      <c r="AC1191" s="205"/>
      <c r="AD1191" s="205"/>
      <c r="AE1191" s="205"/>
      <c r="AF1191" s="205"/>
      <c r="AG1191" s="205"/>
      <c r="AH1191" s="206"/>
      <c r="AI1191" s="206"/>
      <c r="AJ1191" s="205"/>
      <c r="AK1191" s="205"/>
      <c r="AL1191" s="205"/>
      <c r="AM1191" s="205"/>
      <c r="AN1191" s="205"/>
      <c r="AO1191" s="205"/>
      <c r="AP1191" s="205"/>
      <c r="AQ1191" s="205"/>
      <c r="AR1191" s="205"/>
      <c r="AS1191" s="205"/>
      <c r="AT1191" s="205"/>
      <c r="AU1191" s="205"/>
      <c r="AV1191" s="205"/>
      <c r="AW1191" s="205"/>
      <c r="AX1191" s="205"/>
      <c r="AY1191" s="205"/>
      <c r="AZ1191" s="205"/>
      <c r="BA1191" s="205"/>
      <c r="BB1191" s="205"/>
      <c r="BC1191" s="205"/>
      <c r="BD1191" s="205"/>
      <c r="BE1191" s="205"/>
      <c r="BF1191" s="205"/>
      <c r="BG1191" s="205"/>
      <c r="BH1191" s="205"/>
      <c r="BI1191" s="205"/>
      <c r="BJ1191" s="205"/>
      <c r="BK1191" s="205"/>
      <c r="BL1191" s="205"/>
      <c r="BM1191" s="205"/>
      <c r="BN1191" s="205"/>
      <c r="BO1191" s="205"/>
      <c r="BP1191" s="205"/>
      <c r="BQ1191" s="205"/>
      <c r="BR1191" s="205"/>
      <c r="BS1191" s="205"/>
      <c r="BT1191" s="205"/>
      <c r="BU1191" s="205"/>
      <c r="BV1191" s="205"/>
      <c r="BW1191" s="205"/>
      <c r="BX1191" s="205"/>
      <c r="BY1191" s="205"/>
      <c r="BZ1191" s="205"/>
      <c r="CA1191" s="205"/>
      <c r="CB1191" s="205"/>
    </row>
    <row r="1192" spans="2:80" ht="18.75">
      <c r="B1192" s="201"/>
      <c r="C1192" s="201"/>
      <c r="D1192" s="203"/>
      <c r="E1192" s="203"/>
      <c r="F1192" s="203"/>
      <c r="G1192" s="203"/>
      <c r="H1192" s="203"/>
      <c r="I1192" s="203"/>
      <c r="J1192" s="203"/>
      <c r="K1192" s="203"/>
      <c r="L1192" s="203"/>
      <c r="M1192" s="203"/>
      <c r="N1192" s="203"/>
      <c r="O1192" s="203"/>
      <c r="P1192" s="203"/>
      <c r="Q1192" s="203"/>
      <c r="R1192" s="204"/>
      <c r="S1192" s="204"/>
      <c r="T1192" s="204"/>
      <c r="U1192" s="204"/>
      <c r="V1192" s="204"/>
      <c r="W1192" s="205"/>
      <c r="X1192" s="205"/>
      <c r="Y1192" s="205"/>
      <c r="Z1192" s="205"/>
      <c r="AA1192" s="205"/>
      <c r="AB1192" s="205"/>
      <c r="AC1192" s="205"/>
      <c r="AD1192" s="205"/>
      <c r="AE1192" s="205"/>
      <c r="AF1192" s="205"/>
      <c r="AG1192" s="205"/>
      <c r="AH1192" s="206"/>
      <c r="AI1192" s="206"/>
      <c r="AJ1192" s="205"/>
      <c r="AK1192" s="205"/>
      <c r="AL1192" s="205"/>
      <c r="AM1192" s="205"/>
      <c r="AN1192" s="205"/>
      <c r="AO1192" s="205"/>
      <c r="AP1192" s="205"/>
      <c r="AQ1192" s="205"/>
      <c r="AR1192" s="205"/>
      <c r="AS1192" s="205"/>
      <c r="AT1192" s="205"/>
      <c r="AU1192" s="205"/>
      <c r="AV1192" s="205"/>
      <c r="AW1192" s="205"/>
      <c r="AX1192" s="205"/>
      <c r="AY1192" s="205"/>
      <c r="AZ1192" s="205"/>
      <c r="BA1192" s="205"/>
      <c r="BB1192" s="205"/>
      <c r="BC1192" s="205"/>
      <c r="BD1192" s="205"/>
      <c r="BE1192" s="205"/>
      <c r="BF1192" s="205"/>
      <c r="BG1192" s="205"/>
      <c r="BH1192" s="205"/>
      <c r="BI1192" s="205"/>
      <c r="BJ1192" s="205"/>
      <c r="BK1192" s="205"/>
      <c r="BL1192" s="205"/>
      <c r="BM1192" s="205"/>
      <c r="BN1192" s="205"/>
      <c r="BO1192" s="205"/>
      <c r="BP1192" s="205"/>
      <c r="BQ1192" s="205"/>
      <c r="BR1192" s="205"/>
      <c r="BS1192" s="205"/>
      <c r="BT1192" s="205"/>
      <c r="BU1192" s="205"/>
      <c r="BV1192" s="205"/>
      <c r="BW1192" s="205"/>
      <c r="BX1192" s="205"/>
      <c r="BY1192" s="205"/>
      <c r="BZ1192" s="205"/>
      <c r="CA1192" s="205"/>
      <c r="CB1192" s="205"/>
    </row>
    <row r="1193" spans="2:80" ht="18.75">
      <c r="B1193" s="201"/>
      <c r="C1193" s="201"/>
      <c r="D1193" s="203"/>
      <c r="E1193" s="203"/>
      <c r="F1193" s="203"/>
      <c r="G1193" s="203"/>
      <c r="H1193" s="203"/>
      <c r="I1193" s="203"/>
      <c r="J1193" s="203"/>
      <c r="K1193" s="203"/>
      <c r="L1193" s="203"/>
      <c r="M1193" s="203"/>
      <c r="N1193" s="203"/>
      <c r="O1193" s="203"/>
      <c r="P1193" s="203"/>
      <c r="Q1193" s="203"/>
      <c r="R1193" s="204"/>
      <c r="S1193" s="204"/>
      <c r="T1193" s="204"/>
      <c r="U1193" s="204"/>
      <c r="V1193" s="204"/>
      <c r="W1193" s="205"/>
      <c r="X1193" s="205"/>
      <c r="Y1193" s="205"/>
      <c r="Z1193" s="205"/>
      <c r="AA1193" s="205"/>
      <c r="AB1193" s="205"/>
      <c r="AC1193" s="205"/>
      <c r="AD1193" s="205"/>
      <c r="AE1193" s="205"/>
      <c r="AF1193" s="205"/>
      <c r="AG1193" s="205"/>
      <c r="AH1193" s="206"/>
      <c r="AI1193" s="206"/>
      <c r="AJ1193" s="205"/>
      <c r="AK1193" s="205"/>
      <c r="AL1193" s="205"/>
      <c r="AM1193" s="205"/>
      <c r="AN1193" s="205"/>
      <c r="AO1193" s="205"/>
      <c r="AP1193" s="205"/>
      <c r="AQ1193" s="205"/>
      <c r="AR1193" s="205"/>
      <c r="AS1193" s="205"/>
      <c r="AT1193" s="205"/>
      <c r="AU1193" s="205"/>
      <c r="AV1193" s="205"/>
      <c r="AW1193" s="205"/>
      <c r="AX1193" s="205"/>
      <c r="AY1193" s="205"/>
      <c r="AZ1193" s="205"/>
      <c r="BA1193" s="205"/>
      <c r="BB1193" s="205"/>
      <c r="BC1193" s="205"/>
      <c r="BD1193" s="205"/>
      <c r="BE1193" s="205"/>
      <c r="BF1193" s="205"/>
      <c r="BG1193" s="205"/>
      <c r="BH1193" s="205"/>
      <c r="BI1193" s="205"/>
      <c r="BJ1193" s="205"/>
      <c r="BK1193" s="205"/>
      <c r="BL1193" s="205"/>
      <c r="BM1193" s="205"/>
      <c r="BN1193" s="205"/>
      <c r="BO1193" s="205"/>
      <c r="BP1193" s="205"/>
      <c r="BQ1193" s="205"/>
      <c r="BR1193" s="205"/>
      <c r="BS1193" s="205"/>
      <c r="BT1193" s="205"/>
      <c r="BU1193" s="205"/>
      <c r="BV1193" s="205"/>
      <c r="BW1193" s="205"/>
      <c r="BX1193" s="205"/>
      <c r="BY1193" s="205"/>
      <c r="BZ1193" s="205"/>
      <c r="CA1193" s="205"/>
      <c r="CB1193" s="205"/>
    </row>
    <row r="1194" spans="2:80" ht="18.75">
      <c r="B1194" s="201"/>
      <c r="C1194" s="201"/>
      <c r="D1194" s="203"/>
      <c r="E1194" s="203"/>
      <c r="F1194" s="203"/>
      <c r="G1194" s="203"/>
      <c r="H1194" s="203"/>
      <c r="I1194" s="203"/>
      <c r="J1194" s="203"/>
      <c r="K1194" s="203"/>
      <c r="L1194" s="203"/>
      <c r="M1194" s="203"/>
      <c r="N1194" s="203"/>
      <c r="O1194" s="203"/>
      <c r="P1194" s="203"/>
      <c r="Q1194" s="203"/>
      <c r="R1194" s="204"/>
      <c r="S1194" s="204"/>
      <c r="T1194" s="204"/>
      <c r="U1194" s="204"/>
      <c r="V1194" s="204"/>
      <c r="W1194" s="205"/>
      <c r="X1194" s="205"/>
      <c r="Y1194" s="205"/>
      <c r="Z1194" s="205"/>
      <c r="AA1194" s="205"/>
      <c r="AB1194" s="205"/>
      <c r="AC1194" s="205"/>
      <c r="AD1194" s="205"/>
      <c r="AE1194" s="205"/>
      <c r="AF1194" s="205"/>
      <c r="AG1194" s="205"/>
      <c r="AH1194" s="206"/>
      <c r="AI1194" s="206"/>
      <c r="AJ1194" s="205"/>
      <c r="AK1194" s="205"/>
      <c r="AL1194" s="205"/>
      <c r="AM1194" s="205"/>
      <c r="AN1194" s="205"/>
      <c r="AO1194" s="205"/>
      <c r="AP1194" s="205"/>
      <c r="AQ1194" s="205"/>
      <c r="AR1194" s="205"/>
      <c r="AS1194" s="205"/>
      <c r="AT1194" s="205"/>
      <c r="AU1194" s="205"/>
      <c r="AV1194" s="205"/>
      <c r="AW1194" s="205"/>
      <c r="AX1194" s="205"/>
      <c r="AY1194" s="205"/>
      <c r="AZ1194" s="205"/>
      <c r="BA1194" s="205"/>
      <c r="BB1194" s="205"/>
      <c r="BC1194" s="205"/>
      <c r="BD1194" s="205"/>
      <c r="BE1194" s="205"/>
      <c r="BF1194" s="205"/>
      <c r="BG1194" s="205"/>
      <c r="BH1194" s="205"/>
      <c r="BI1194" s="205"/>
      <c r="BJ1194" s="205"/>
      <c r="BK1194" s="205"/>
      <c r="BL1194" s="205"/>
      <c r="BM1194" s="205"/>
      <c r="BN1194" s="205"/>
      <c r="BO1194" s="205"/>
      <c r="BP1194" s="205"/>
      <c r="BQ1194" s="205"/>
      <c r="BR1194" s="205"/>
      <c r="BS1194" s="205"/>
      <c r="BT1194" s="205"/>
      <c r="BU1194" s="205"/>
      <c r="BV1194" s="205"/>
      <c r="BW1194" s="205"/>
      <c r="BX1194" s="205"/>
      <c r="BY1194" s="205"/>
      <c r="BZ1194" s="205"/>
      <c r="CA1194" s="205"/>
      <c r="CB1194" s="205"/>
    </row>
    <row r="1195" spans="2:80" ht="18.75">
      <c r="B1195" s="201"/>
      <c r="C1195" s="201"/>
      <c r="D1195" s="203"/>
      <c r="E1195" s="203"/>
      <c r="F1195" s="203"/>
      <c r="G1195" s="203"/>
      <c r="H1195" s="203"/>
      <c r="I1195" s="203"/>
      <c r="J1195" s="203"/>
      <c r="K1195" s="203"/>
      <c r="L1195" s="203"/>
      <c r="M1195" s="203"/>
      <c r="N1195" s="203"/>
      <c r="O1195" s="203"/>
      <c r="P1195" s="203"/>
      <c r="Q1195" s="203"/>
      <c r="R1195" s="204"/>
      <c r="S1195" s="204"/>
      <c r="T1195" s="204"/>
      <c r="U1195" s="204"/>
      <c r="V1195" s="204"/>
      <c r="W1195" s="205"/>
      <c r="X1195" s="205"/>
      <c r="Y1195" s="205"/>
      <c r="Z1195" s="205"/>
      <c r="AA1195" s="205"/>
      <c r="AB1195" s="205"/>
      <c r="AC1195" s="205"/>
      <c r="AD1195" s="205"/>
      <c r="AE1195" s="205"/>
      <c r="AF1195" s="205"/>
      <c r="AG1195" s="205"/>
      <c r="AH1195" s="206"/>
      <c r="AI1195" s="206"/>
      <c r="AJ1195" s="205"/>
      <c r="AK1195" s="205"/>
      <c r="AL1195" s="205"/>
      <c r="AM1195" s="205"/>
      <c r="AN1195" s="205"/>
      <c r="AO1195" s="205"/>
      <c r="AP1195" s="205"/>
      <c r="AQ1195" s="205"/>
      <c r="AR1195" s="205"/>
      <c r="AS1195" s="205"/>
      <c r="AT1195" s="205"/>
      <c r="AU1195" s="205"/>
      <c r="AV1195" s="205"/>
      <c r="AW1195" s="205"/>
      <c r="AX1195" s="205"/>
      <c r="AY1195" s="205"/>
      <c r="AZ1195" s="205"/>
      <c r="BA1195" s="205"/>
      <c r="BB1195" s="205"/>
      <c r="BC1195" s="205"/>
      <c r="BD1195" s="205"/>
      <c r="BE1195" s="205"/>
      <c r="BF1195" s="205"/>
      <c r="BG1195" s="205"/>
      <c r="BH1195" s="205"/>
      <c r="BI1195" s="205"/>
      <c r="BJ1195" s="205"/>
      <c r="BK1195" s="205"/>
      <c r="BL1195" s="205"/>
      <c r="BM1195" s="205"/>
      <c r="BN1195" s="205"/>
      <c r="BO1195" s="205"/>
      <c r="BP1195" s="205"/>
      <c r="BQ1195" s="205"/>
      <c r="BR1195" s="205"/>
      <c r="BS1195" s="205"/>
      <c r="BT1195" s="205"/>
      <c r="BU1195" s="205"/>
      <c r="BV1195" s="205"/>
      <c r="BW1195" s="205"/>
      <c r="BX1195" s="205"/>
      <c r="BY1195" s="205"/>
      <c r="BZ1195" s="205"/>
      <c r="CA1195" s="205"/>
      <c r="CB1195" s="205"/>
    </row>
    <row r="1196" spans="2:80" ht="18.75">
      <c r="B1196" s="201"/>
      <c r="C1196" s="201"/>
      <c r="D1196" s="203"/>
      <c r="E1196" s="203"/>
      <c r="F1196" s="203"/>
      <c r="G1196" s="203"/>
      <c r="H1196" s="203"/>
      <c r="I1196" s="203"/>
      <c r="J1196" s="203"/>
      <c r="K1196" s="203"/>
      <c r="L1196" s="203"/>
      <c r="M1196" s="203"/>
      <c r="N1196" s="203"/>
      <c r="O1196" s="203"/>
      <c r="P1196" s="203"/>
      <c r="Q1196" s="203"/>
      <c r="R1196" s="204"/>
      <c r="S1196" s="204"/>
      <c r="T1196" s="204"/>
      <c r="U1196" s="204"/>
      <c r="V1196" s="204"/>
      <c r="W1196" s="205"/>
      <c r="X1196" s="205"/>
      <c r="Y1196" s="205"/>
      <c r="Z1196" s="205"/>
      <c r="AA1196" s="205"/>
      <c r="AB1196" s="205"/>
      <c r="AC1196" s="205"/>
      <c r="AD1196" s="205"/>
      <c r="AE1196" s="205"/>
      <c r="AF1196" s="205"/>
      <c r="AG1196" s="205"/>
      <c r="AH1196" s="206"/>
      <c r="AI1196" s="206"/>
      <c r="AJ1196" s="205"/>
      <c r="AK1196" s="205"/>
      <c r="AL1196" s="205"/>
      <c r="AM1196" s="205"/>
      <c r="AN1196" s="205"/>
      <c r="AO1196" s="205"/>
      <c r="AP1196" s="205"/>
      <c r="AQ1196" s="205"/>
      <c r="AR1196" s="205"/>
      <c r="AS1196" s="205"/>
      <c r="AT1196" s="205"/>
      <c r="AU1196" s="205"/>
      <c r="AV1196" s="205"/>
      <c r="AW1196" s="205"/>
      <c r="AX1196" s="205"/>
      <c r="AY1196" s="205"/>
      <c r="AZ1196" s="205"/>
      <c r="BA1196" s="205"/>
      <c r="BB1196" s="205"/>
      <c r="BC1196" s="205"/>
      <c r="BD1196" s="205"/>
      <c r="BE1196" s="205"/>
      <c r="BF1196" s="205"/>
      <c r="BG1196" s="205"/>
      <c r="BH1196" s="205"/>
      <c r="BI1196" s="205"/>
      <c r="BJ1196" s="205"/>
      <c r="BK1196" s="205"/>
      <c r="BL1196" s="205"/>
      <c r="BM1196" s="205"/>
      <c r="BN1196" s="205"/>
      <c r="BO1196" s="205"/>
      <c r="BP1196" s="205"/>
      <c r="BQ1196" s="205"/>
      <c r="BR1196" s="205"/>
      <c r="BS1196" s="205"/>
      <c r="BT1196" s="205"/>
      <c r="BU1196" s="205"/>
      <c r="BV1196" s="205"/>
      <c r="BW1196" s="205"/>
      <c r="BX1196" s="205"/>
      <c r="BY1196" s="205"/>
      <c r="BZ1196" s="205"/>
      <c r="CA1196" s="205"/>
      <c r="CB1196" s="205"/>
    </row>
    <row r="1197" spans="2:80" ht="18.75">
      <c r="B1197" s="201"/>
      <c r="C1197" s="201"/>
      <c r="D1197" s="203"/>
      <c r="E1197" s="203"/>
      <c r="F1197" s="203"/>
      <c r="G1197" s="203"/>
      <c r="H1197" s="203"/>
      <c r="I1197" s="203"/>
      <c r="J1197" s="203"/>
      <c r="K1197" s="203"/>
      <c r="L1197" s="203"/>
      <c r="M1197" s="203"/>
      <c r="N1197" s="203"/>
      <c r="O1197" s="203"/>
      <c r="P1197" s="203"/>
      <c r="Q1197" s="203"/>
      <c r="R1197" s="204"/>
      <c r="S1197" s="204"/>
      <c r="T1197" s="204"/>
      <c r="U1197" s="204"/>
      <c r="V1197" s="204"/>
      <c r="W1197" s="205"/>
      <c r="X1197" s="205"/>
      <c r="Y1197" s="205"/>
      <c r="Z1197" s="205"/>
      <c r="AA1197" s="205"/>
      <c r="AB1197" s="205"/>
      <c r="AC1197" s="205"/>
      <c r="AD1197" s="205"/>
      <c r="AE1197" s="205"/>
      <c r="AF1197" s="205"/>
      <c r="AG1197" s="205"/>
      <c r="AH1197" s="206"/>
      <c r="AI1197" s="206"/>
      <c r="AJ1197" s="205"/>
      <c r="AK1197" s="205"/>
      <c r="AL1197" s="205"/>
      <c r="AM1197" s="205"/>
      <c r="AN1197" s="205"/>
      <c r="AO1197" s="205"/>
      <c r="AP1197" s="205"/>
      <c r="AQ1197" s="205"/>
      <c r="AR1197" s="205"/>
      <c r="AS1197" s="205"/>
      <c r="AT1197" s="205"/>
      <c r="AU1197" s="205"/>
      <c r="AV1197" s="205"/>
      <c r="AW1197" s="205"/>
      <c r="AX1197" s="205"/>
      <c r="AY1197" s="205"/>
      <c r="AZ1197" s="205"/>
      <c r="BA1197" s="205"/>
      <c r="BB1197" s="205"/>
      <c r="BC1197" s="205"/>
      <c r="BD1197" s="205"/>
      <c r="BE1197" s="205"/>
      <c r="BF1197" s="205"/>
      <c r="BG1197" s="205"/>
      <c r="BH1197" s="205"/>
      <c r="BI1197" s="205"/>
      <c r="BJ1197" s="205"/>
      <c r="BK1197" s="205"/>
      <c r="BL1197" s="205"/>
      <c r="BM1197" s="205"/>
      <c r="BN1197" s="205"/>
      <c r="BO1197" s="205"/>
      <c r="BP1197" s="205"/>
      <c r="BQ1197" s="205"/>
      <c r="BR1197" s="205"/>
      <c r="BS1197" s="205"/>
      <c r="BT1197" s="205"/>
      <c r="BU1197" s="205"/>
      <c r="BV1197" s="205"/>
      <c r="BW1197" s="205"/>
      <c r="BX1197" s="205"/>
      <c r="BY1197" s="205"/>
      <c r="BZ1197" s="205"/>
      <c r="CA1197" s="205"/>
      <c r="CB1197" s="205"/>
    </row>
    <row r="1198" spans="2:80" ht="18.75">
      <c r="B1198" s="201"/>
      <c r="C1198" s="201"/>
      <c r="D1198" s="203"/>
      <c r="E1198" s="203"/>
      <c r="F1198" s="203"/>
      <c r="G1198" s="203"/>
      <c r="H1198" s="203"/>
      <c r="I1198" s="203"/>
      <c r="J1198" s="203"/>
      <c r="K1198" s="203"/>
      <c r="L1198" s="203"/>
      <c r="M1198" s="203"/>
      <c r="N1198" s="203"/>
      <c r="O1198" s="203"/>
      <c r="P1198" s="203"/>
      <c r="Q1198" s="203"/>
      <c r="R1198" s="204"/>
      <c r="S1198" s="204"/>
      <c r="T1198" s="204"/>
      <c r="U1198" s="204"/>
      <c r="V1198" s="204"/>
      <c r="W1198" s="205"/>
      <c r="X1198" s="205"/>
      <c r="Y1198" s="205"/>
      <c r="Z1198" s="205"/>
      <c r="AA1198" s="205"/>
      <c r="AB1198" s="205"/>
      <c r="AC1198" s="205"/>
      <c r="AD1198" s="205"/>
      <c r="AE1198" s="205"/>
      <c r="AF1198" s="205"/>
      <c r="AG1198" s="205"/>
      <c r="AH1198" s="206"/>
      <c r="AI1198" s="206"/>
      <c r="AJ1198" s="205"/>
      <c r="AK1198" s="205"/>
      <c r="AL1198" s="205"/>
      <c r="AM1198" s="205"/>
      <c r="AN1198" s="205"/>
      <c r="AO1198" s="205"/>
      <c r="AP1198" s="205"/>
      <c r="AQ1198" s="205"/>
      <c r="AR1198" s="205"/>
      <c r="AS1198" s="205"/>
      <c r="AT1198" s="205"/>
      <c r="AU1198" s="205"/>
      <c r="AV1198" s="205"/>
      <c r="AW1198" s="205"/>
      <c r="AX1198" s="205"/>
      <c r="AY1198" s="205"/>
      <c r="AZ1198" s="205"/>
      <c r="BA1198" s="205"/>
      <c r="BB1198" s="205"/>
      <c r="BC1198" s="205"/>
      <c r="BD1198" s="205"/>
      <c r="BE1198" s="205"/>
      <c r="BF1198" s="205"/>
      <c r="BG1198" s="205"/>
      <c r="BH1198" s="205"/>
      <c r="BI1198" s="205"/>
      <c r="BJ1198" s="205"/>
      <c r="BK1198" s="205"/>
      <c r="BL1198" s="205"/>
      <c r="BM1198" s="205"/>
      <c r="BN1198" s="205"/>
      <c r="BO1198" s="205"/>
      <c r="BP1198" s="205"/>
      <c r="BQ1198" s="205"/>
      <c r="BR1198" s="205"/>
      <c r="BS1198" s="205"/>
      <c r="BT1198" s="205"/>
      <c r="BU1198" s="205"/>
      <c r="BV1198" s="205"/>
      <c r="BW1198" s="205"/>
      <c r="BX1198" s="205"/>
      <c r="BY1198" s="205"/>
      <c r="BZ1198" s="205"/>
      <c r="CA1198" s="205"/>
      <c r="CB1198" s="205"/>
    </row>
    <row r="1199" spans="2:80" ht="18.75">
      <c r="B1199" s="201"/>
      <c r="C1199" s="201"/>
      <c r="D1199" s="203"/>
      <c r="E1199" s="203"/>
      <c r="F1199" s="203"/>
      <c r="G1199" s="203"/>
      <c r="H1199" s="203"/>
      <c r="I1199" s="203"/>
      <c r="J1199" s="203"/>
      <c r="K1199" s="203"/>
      <c r="L1199" s="203"/>
      <c r="M1199" s="203"/>
      <c r="N1199" s="203"/>
      <c r="O1199" s="203"/>
      <c r="P1199" s="203"/>
      <c r="Q1199" s="203"/>
      <c r="R1199" s="204"/>
      <c r="S1199" s="204"/>
      <c r="T1199" s="204"/>
      <c r="U1199" s="204"/>
      <c r="V1199" s="204"/>
      <c r="W1199" s="205"/>
      <c r="X1199" s="205"/>
      <c r="Y1199" s="205"/>
      <c r="Z1199" s="205"/>
      <c r="AA1199" s="205"/>
      <c r="AB1199" s="205"/>
      <c r="AC1199" s="205"/>
      <c r="AD1199" s="205"/>
      <c r="AE1199" s="205"/>
      <c r="AF1199" s="205"/>
      <c r="AG1199" s="205"/>
      <c r="AH1199" s="206"/>
      <c r="AI1199" s="206"/>
      <c r="AJ1199" s="205"/>
      <c r="AK1199" s="205"/>
      <c r="AL1199" s="205"/>
      <c r="AM1199" s="205"/>
      <c r="AN1199" s="205"/>
      <c r="AO1199" s="205"/>
      <c r="AP1199" s="205"/>
      <c r="AQ1199" s="205"/>
      <c r="AR1199" s="205"/>
      <c r="AS1199" s="205"/>
      <c r="AT1199" s="205"/>
      <c r="AU1199" s="205"/>
      <c r="AV1199" s="205"/>
      <c r="AW1199" s="205"/>
      <c r="AX1199" s="205"/>
      <c r="AY1199" s="205"/>
      <c r="AZ1199" s="205"/>
      <c r="BA1199" s="205"/>
      <c r="BB1199" s="205"/>
      <c r="BC1199" s="205"/>
      <c r="BD1199" s="205"/>
      <c r="BE1199" s="205"/>
      <c r="BF1199" s="205"/>
      <c r="BG1199" s="205"/>
      <c r="BH1199" s="205"/>
      <c r="BI1199" s="205"/>
      <c r="BJ1199" s="205"/>
      <c r="BK1199" s="205"/>
      <c r="BL1199" s="205"/>
      <c r="BM1199" s="205"/>
      <c r="BN1199" s="205"/>
      <c r="BO1199" s="205"/>
      <c r="BP1199" s="205"/>
      <c r="BQ1199" s="205"/>
      <c r="BR1199" s="205"/>
      <c r="BS1199" s="205"/>
      <c r="BT1199" s="205"/>
      <c r="BU1199" s="205"/>
      <c r="BV1199" s="205"/>
      <c r="BW1199" s="205"/>
      <c r="BX1199" s="205"/>
      <c r="BY1199" s="205"/>
      <c r="BZ1199" s="205"/>
      <c r="CA1199" s="205"/>
      <c r="CB1199" s="205"/>
    </row>
    <row r="1200" spans="2:80" ht="18.75">
      <c r="B1200" s="201"/>
      <c r="C1200" s="201"/>
      <c r="D1200" s="203"/>
      <c r="E1200" s="203"/>
      <c r="F1200" s="203"/>
      <c r="G1200" s="203"/>
      <c r="H1200" s="203"/>
      <c r="I1200" s="203"/>
      <c r="J1200" s="203"/>
      <c r="K1200" s="203"/>
      <c r="L1200" s="203"/>
      <c r="M1200" s="203"/>
      <c r="N1200" s="203"/>
      <c r="O1200" s="203"/>
      <c r="P1200" s="203"/>
      <c r="Q1200" s="203"/>
      <c r="R1200" s="204"/>
      <c r="S1200" s="204"/>
      <c r="T1200" s="204"/>
      <c r="U1200" s="204"/>
      <c r="V1200" s="204"/>
      <c r="W1200" s="205"/>
      <c r="X1200" s="205"/>
      <c r="Y1200" s="205"/>
      <c r="Z1200" s="205"/>
      <c r="AA1200" s="205"/>
      <c r="AB1200" s="205"/>
      <c r="AC1200" s="205"/>
      <c r="AD1200" s="205"/>
      <c r="AE1200" s="205"/>
      <c r="AF1200" s="205"/>
      <c r="AG1200" s="205"/>
      <c r="AH1200" s="206"/>
      <c r="AI1200" s="206"/>
      <c r="AJ1200" s="205"/>
      <c r="AK1200" s="205"/>
      <c r="AL1200" s="205"/>
      <c r="AM1200" s="205"/>
      <c r="AN1200" s="205"/>
      <c r="AO1200" s="205"/>
      <c r="AP1200" s="205"/>
      <c r="AQ1200" s="205"/>
      <c r="AR1200" s="205"/>
      <c r="AS1200" s="205"/>
      <c r="AT1200" s="205"/>
      <c r="AU1200" s="205"/>
      <c r="AV1200" s="205"/>
      <c r="AW1200" s="205"/>
      <c r="AX1200" s="205"/>
      <c r="AY1200" s="205"/>
      <c r="AZ1200" s="205"/>
      <c r="BA1200" s="205"/>
      <c r="BB1200" s="205"/>
      <c r="BC1200" s="205"/>
      <c r="BD1200" s="205"/>
      <c r="BE1200" s="205"/>
      <c r="BF1200" s="205"/>
      <c r="BG1200" s="205"/>
      <c r="BH1200" s="205"/>
      <c r="BI1200" s="205"/>
      <c r="BJ1200" s="205"/>
      <c r="BK1200" s="205"/>
      <c r="BL1200" s="205"/>
      <c r="BM1200" s="205"/>
      <c r="BN1200" s="205"/>
      <c r="BO1200" s="205"/>
      <c r="BP1200" s="205"/>
      <c r="BQ1200" s="205"/>
      <c r="BR1200" s="205"/>
      <c r="BS1200" s="205"/>
      <c r="BT1200" s="205"/>
      <c r="BU1200" s="205"/>
      <c r="BV1200" s="205"/>
      <c r="BW1200" s="205"/>
      <c r="BX1200" s="205"/>
      <c r="BY1200" s="205"/>
      <c r="BZ1200" s="205"/>
      <c r="CA1200" s="205"/>
      <c r="CB1200" s="205"/>
    </row>
    <row r="1201" spans="2:80" ht="18.75">
      <c r="B1201" s="201"/>
      <c r="C1201" s="201"/>
      <c r="D1201" s="203"/>
      <c r="E1201" s="203"/>
      <c r="F1201" s="203"/>
      <c r="G1201" s="203"/>
      <c r="H1201" s="203"/>
      <c r="I1201" s="203"/>
      <c r="J1201" s="203"/>
      <c r="K1201" s="203"/>
      <c r="L1201" s="203"/>
      <c r="M1201" s="203"/>
      <c r="N1201" s="203"/>
      <c r="O1201" s="203"/>
      <c r="P1201" s="203"/>
      <c r="Q1201" s="203"/>
      <c r="R1201" s="204"/>
      <c r="S1201" s="204"/>
      <c r="T1201" s="204"/>
      <c r="U1201" s="204"/>
      <c r="V1201" s="204"/>
      <c r="W1201" s="205"/>
      <c r="X1201" s="205"/>
      <c r="Y1201" s="205"/>
      <c r="Z1201" s="205"/>
      <c r="AA1201" s="205"/>
      <c r="AB1201" s="205"/>
      <c r="AC1201" s="205"/>
      <c r="AD1201" s="205"/>
      <c r="AE1201" s="205"/>
      <c r="AF1201" s="205"/>
      <c r="AG1201" s="205"/>
      <c r="AH1201" s="206"/>
      <c r="AI1201" s="206"/>
      <c r="AJ1201" s="205"/>
      <c r="AK1201" s="205"/>
      <c r="AL1201" s="205"/>
      <c r="AM1201" s="205"/>
      <c r="AN1201" s="205"/>
      <c r="AO1201" s="205"/>
      <c r="AP1201" s="205"/>
      <c r="AQ1201" s="205"/>
      <c r="AR1201" s="205"/>
      <c r="AS1201" s="205"/>
      <c r="AT1201" s="205"/>
      <c r="AU1201" s="205"/>
      <c r="AV1201" s="205"/>
      <c r="AW1201" s="205"/>
      <c r="AX1201" s="205"/>
      <c r="AY1201" s="205"/>
      <c r="AZ1201" s="205"/>
      <c r="BA1201" s="205"/>
      <c r="BB1201" s="205"/>
      <c r="BC1201" s="205"/>
      <c r="BD1201" s="205"/>
      <c r="BE1201" s="205"/>
      <c r="BF1201" s="205"/>
      <c r="BG1201" s="205"/>
      <c r="BH1201" s="205"/>
      <c r="BI1201" s="205"/>
      <c r="BJ1201" s="205"/>
      <c r="BK1201" s="205"/>
      <c r="BL1201" s="205"/>
      <c r="BM1201" s="205"/>
      <c r="BN1201" s="205"/>
      <c r="BO1201" s="205"/>
      <c r="BP1201" s="205"/>
      <c r="BQ1201" s="205"/>
      <c r="BR1201" s="205"/>
      <c r="BS1201" s="205"/>
      <c r="BT1201" s="205"/>
      <c r="BU1201" s="205"/>
      <c r="BV1201" s="205"/>
      <c r="BW1201" s="205"/>
      <c r="BX1201" s="205"/>
      <c r="BY1201" s="205"/>
      <c r="BZ1201" s="205"/>
      <c r="CA1201" s="205"/>
      <c r="CB1201" s="205"/>
    </row>
    <row r="1202" spans="2:80" ht="18.75">
      <c r="B1202" s="201"/>
      <c r="C1202" s="201"/>
      <c r="D1202" s="203"/>
      <c r="E1202" s="203"/>
      <c r="F1202" s="203"/>
      <c r="G1202" s="203"/>
      <c r="H1202" s="203"/>
      <c r="I1202" s="203"/>
      <c r="J1202" s="203"/>
      <c r="K1202" s="203"/>
      <c r="L1202" s="203"/>
      <c r="M1202" s="203"/>
      <c r="N1202" s="203"/>
      <c r="O1202" s="203"/>
      <c r="P1202" s="203"/>
      <c r="Q1202" s="203"/>
      <c r="R1202" s="204"/>
      <c r="S1202" s="204"/>
      <c r="T1202" s="204"/>
      <c r="U1202" s="204"/>
      <c r="V1202" s="204"/>
      <c r="W1202" s="205"/>
      <c r="X1202" s="205"/>
      <c r="Y1202" s="205"/>
      <c r="Z1202" s="205"/>
      <c r="AA1202" s="205"/>
      <c r="AB1202" s="205"/>
      <c r="AC1202" s="205"/>
      <c r="AD1202" s="205"/>
      <c r="AE1202" s="205"/>
      <c r="AF1202" s="205"/>
      <c r="AG1202" s="205"/>
      <c r="AH1202" s="206"/>
      <c r="AI1202" s="206"/>
      <c r="AJ1202" s="205"/>
      <c r="AK1202" s="205"/>
      <c r="AL1202" s="205"/>
      <c r="AM1202" s="205"/>
      <c r="AN1202" s="205"/>
      <c r="AO1202" s="205"/>
      <c r="AP1202" s="205"/>
      <c r="AQ1202" s="205"/>
      <c r="AR1202" s="205"/>
      <c r="AS1202" s="205"/>
      <c r="AT1202" s="205"/>
      <c r="AU1202" s="205"/>
      <c r="AV1202" s="205"/>
      <c r="AW1202" s="205"/>
      <c r="AX1202" s="205"/>
      <c r="AY1202" s="205"/>
      <c r="AZ1202" s="205"/>
      <c r="BA1202" s="205"/>
      <c r="BB1202" s="205"/>
      <c r="BC1202" s="205"/>
      <c r="BD1202" s="205"/>
      <c r="BE1202" s="205"/>
      <c r="BF1202" s="205"/>
      <c r="BG1202" s="205"/>
      <c r="BH1202" s="205"/>
      <c r="BI1202" s="205"/>
      <c r="BJ1202" s="205"/>
      <c r="BK1202" s="205"/>
      <c r="BL1202" s="205"/>
      <c r="BM1202" s="205"/>
      <c r="BN1202" s="205"/>
      <c r="BO1202" s="205"/>
      <c r="BP1202" s="205"/>
      <c r="BQ1202" s="205"/>
      <c r="BR1202" s="205"/>
      <c r="BS1202" s="205"/>
      <c r="BT1202" s="205"/>
      <c r="BU1202" s="205"/>
      <c r="BV1202" s="205"/>
      <c r="BW1202" s="205"/>
      <c r="BX1202" s="205"/>
      <c r="BY1202" s="205"/>
      <c r="BZ1202" s="205"/>
      <c r="CA1202" s="205"/>
      <c r="CB1202" s="205"/>
    </row>
    <row r="1203" spans="2:80" ht="18.75">
      <c r="B1203" s="201"/>
      <c r="C1203" s="201"/>
      <c r="D1203" s="203"/>
      <c r="E1203" s="203"/>
      <c r="F1203" s="203"/>
      <c r="G1203" s="203"/>
      <c r="H1203" s="203"/>
      <c r="I1203" s="203"/>
      <c r="J1203" s="203"/>
      <c r="K1203" s="203"/>
      <c r="L1203" s="203"/>
      <c r="M1203" s="203"/>
      <c r="N1203" s="203"/>
      <c r="O1203" s="203"/>
      <c r="P1203" s="203"/>
      <c r="Q1203" s="203"/>
      <c r="R1203" s="204"/>
      <c r="S1203" s="204"/>
      <c r="T1203" s="204"/>
      <c r="U1203" s="204"/>
      <c r="V1203" s="204"/>
      <c r="W1203" s="205"/>
      <c r="X1203" s="205"/>
      <c r="Y1203" s="205"/>
      <c r="Z1203" s="205"/>
      <c r="AA1203" s="205"/>
      <c r="AB1203" s="205"/>
      <c r="AC1203" s="205"/>
      <c r="AD1203" s="205"/>
      <c r="AE1203" s="205"/>
      <c r="AF1203" s="205"/>
      <c r="AG1203" s="205"/>
      <c r="AH1203" s="206"/>
      <c r="AI1203" s="206"/>
      <c r="AJ1203" s="205"/>
      <c r="AK1203" s="205"/>
      <c r="AL1203" s="205"/>
      <c r="AM1203" s="205"/>
      <c r="AN1203" s="205"/>
      <c r="AO1203" s="205"/>
      <c r="AP1203" s="205"/>
      <c r="AQ1203" s="205"/>
      <c r="AR1203" s="205"/>
      <c r="AS1203" s="205"/>
      <c r="AT1203" s="205"/>
      <c r="AU1203" s="205"/>
      <c r="AV1203" s="205"/>
      <c r="AW1203" s="205"/>
      <c r="AX1203" s="205"/>
      <c r="AY1203" s="205"/>
      <c r="AZ1203" s="205"/>
      <c r="BA1203" s="205"/>
      <c r="BB1203" s="205"/>
      <c r="BC1203" s="205"/>
      <c r="BD1203" s="205"/>
      <c r="BE1203" s="205"/>
      <c r="BF1203" s="205"/>
      <c r="BG1203" s="205"/>
      <c r="BH1203" s="205"/>
      <c r="BI1203" s="205"/>
      <c r="BJ1203" s="205"/>
      <c r="BK1203" s="205"/>
      <c r="BL1203" s="205"/>
      <c r="BM1203" s="205"/>
      <c r="BN1203" s="205"/>
      <c r="BO1203" s="205"/>
      <c r="BP1203" s="205"/>
      <c r="BQ1203" s="205"/>
      <c r="BR1203" s="205"/>
      <c r="BS1203" s="205"/>
      <c r="BT1203" s="205"/>
      <c r="BU1203" s="205"/>
      <c r="BV1203" s="205"/>
      <c r="BW1203" s="205"/>
      <c r="BX1203" s="205"/>
      <c r="BY1203" s="205"/>
      <c r="BZ1203" s="205"/>
      <c r="CA1203" s="205"/>
      <c r="CB1203" s="205"/>
    </row>
    <row r="1204" spans="2:80" ht="18.75">
      <c r="B1204" s="201"/>
      <c r="C1204" s="201"/>
      <c r="D1204" s="203"/>
      <c r="E1204" s="203"/>
      <c r="F1204" s="203"/>
      <c r="G1204" s="203"/>
      <c r="H1204" s="203"/>
      <c r="I1204" s="203"/>
      <c r="J1204" s="203"/>
      <c r="K1204" s="203"/>
      <c r="L1204" s="203"/>
      <c r="M1204" s="203"/>
      <c r="N1204" s="203"/>
      <c r="O1204" s="203"/>
      <c r="P1204" s="203"/>
      <c r="Q1204" s="203"/>
      <c r="R1204" s="204"/>
      <c r="S1204" s="204"/>
      <c r="T1204" s="204"/>
      <c r="U1204" s="204"/>
      <c r="V1204" s="204"/>
      <c r="W1204" s="205"/>
      <c r="X1204" s="205"/>
      <c r="Y1204" s="205"/>
      <c r="Z1204" s="205"/>
      <c r="AA1204" s="205"/>
      <c r="AB1204" s="205"/>
      <c r="AC1204" s="205"/>
      <c r="AD1204" s="205"/>
      <c r="AE1204" s="205"/>
      <c r="AF1204" s="205"/>
      <c r="AG1204" s="205"/>
      <c r="AH1204" s="206"/>
      <c r="AI1204" s="206"/>
      <c r="AJ1204" s="205"/>
      <c r="AK1204" s="205"/>
      <c r="AL1204" s="205"/>
      <c r="AM1204" s="205"/>
      <c r="AN1204" s="205"/>
      <c r="AO1204" s="205"/>
      <c r="AP1204" s="205"/>
      <c r="AQ1204" s="205"/>
      <c r="AR1204" s="205"/>
      <c r="AS1204" s="205"/>
      <c r="AT1204" s="205"/>
      <c r="AU1204" s="205"/>
      <c r="AV1204" s="205"/>
      <c r="AW1204" s="205"/>
      <c r="AX1204" s="205"/>
      <c r="AY1204" s="205"/>
      <c r="AZ1204" s="205"/>
      <c r="BA1204" s="205"/>
      <c r="BB1204" s="205"/>
      <c r="BC1204" s="205"/>
      <c r="BD1204" s="205"/>
      <c r="BE1204" s="205"/>
      <c r="BF1204" s="205"/>
      <c r="BG1204" s="205"/>
      <c r="BH1204" s="205"/>
      <c r="BI1204" s="205"/>
      <c r="BJ1204" s="205"/>
      <c r="BK1204" s="205"/>
      <c r="BL1204" s="205"/>
      <c r="BM1204" s="205"/>
      <c r="BN1204" s="205"/>
      <c r="BO1204" s="205"/>
      <c r="BP1204" s="205"/>
      <c r="BQ1204" s="205"/>
      <c r="BR1204" s="205"/>
      <c r="BS1204" s="205"/>
      <c r="BT1204" s="205"/>
      <c r="BU1204" s="205"/>
      <c r="BV1204" s="205"/>
      <c r="BW1204" s="205"/>
      <c r="BX1204" s="205"/>
      <c r="BY1204" s="205"/>
      <c r="BZ1204" s="205"/>
      <c r="CA1204" s="205"/>
      <c r="CB1204" s="205"/>
    </row>
    <row r="1205" spans="2:80" ht="18.75">
      <c r="B1205" s="201"/>
      <c r="C1205" s="201"/>
      <c r="D1205" s="203"/>
      <c r="E1205" s="203"/>
      <c r="F1205" s="203"/>
      <c r="G1205" s="203"/>
      <c r="H1205" s="203"/>
      <c r="I1205" s="203"/>
      <c r="J1205" s="203"/>
      <c r="K1205" s="203"/>
      <c r="L1205" s="203"/>
      <c r="M1205" s="203"/>
      <c r="N1205" s="203"/>
      <c r="O1205" s="203"/>
      <c r="P1205" s="203"/>
      <c r="Q1205" s="203"/>
      <c r="R1205" s="204"/>
      <c r="S1205" s="204"/>
      <c r="T1205" s="204"/>
      <c r="U1205" s="204"/>
      <c r="V1205" s="204"/>
      <c r="W1205" s="205"/>
      <c r="X1205" s="205"/>
      <c r="Y1205" s="205"/>
      <c r="Z1205" s="205"/>
      <c r="AA1205" s="205"/>
      <c r="AB1205" s="205"/>
      <c r="AC1205" s="205"/>
      <c r="AD1205" s="205"/>
      <c r="AE1205" s="205"/>
      <c r="AF1205" s="205"/>
      <c r="AG1205" s="205"/>
      <c r="AH1205" s="206"/>
      <c r="AI1205" s="206"/>
      <c r="AJ1205" s="205"/>
      <c r="AK1205" s="205"/>
      <c r="AL1205" s="205"/>
      <c r="AM1205" s="205"/>
      <c r="AN1205" s="205"/>
      <c r="AO1205" s="205"/>
      <c r="AP1205" s="205"/>
      <c r="AQ1205" s="205"/>
      <c r="AR1205" s="205"/>
      <c r="AS1205" s="205"/>
      <c r="AT1205" s="205"/>
      <c r="AU1205" s="205"/>
      <c r="AV1205" s="205"/>
      <c r="AW1205" s="205"/>
      <c r="AX1205" s="205"/>
      <c r="AY1205" s="205"/>
      <c r="AZ1205" s="205"/>
      <c r="BA1205" s="205"/>
      <c r="BB1205" s="205"/>
      <c r="BC1205" s="205"/>
      <c r="BD1205" s="205"/>
      <c r="BE1205" s="205"/>
      <c r="BF1205" s="205"/>
      <c r="BG1205" s="205"/>
      <c r="BH1205" s="205"/>
      <c r="BI1205" s="205"/>
      <c r="BJ1205" s="205"/>
      <c r="BK1205" s="205"/>
      <c r="BL1205" s="205"/>
      <c r="BM1205" s="205"/>
      <c r="BN1205" s="205"/>
      <c r="BO1205" s="205"/>
      <c r="BP1205" s="205"/>
      <c r="BQ1205" s="205"/>
      <c r="BR1205" s="205"/>
      <c r="BS1205" s="205"/>
      <c r="BT1205" s="205"/>
      <c r="BU1205" s="205"/>
      <c r="BV1205" s="205"/>
      <c r="BW1205" s="205"/>
      <c r="BX1205" s="205"/>
      <c r="BY1205" s="205"/>
      <c r="BZ1205" s="205"/>
      <c r="CA1205" s="205"/>
      <c r="CB1205" s="205"/>
    </row>
    <row r="1206" spans="2:80" ht="18.75">
      <c r="B1206" s="201"/>
      <c r="C1206" s="201"/>
      <c r="D1206" s="203"/>
      <c r="E1206" s="203"/>
      <c r="F1206" s="203"/>
      <c r="G1206" s="203"/>
      <c r="H1206" s="203"/>
      <c r="I1206" s="203"/>
      <c r="J1206" s="203"/>
      <c r="K1206" s="203"/>
      <c r="L1206" s="203"/>
      <c r="M1206" s="203"/>
      <c r="N1206" s="203"/>
      <c r="O1206" s="203"/>
      <c r="P1206" s="203"/>
      <c r="Q1206" s="203"/>
      <c r="R1206" s="204"/>
      <c r="S1206" s="204"/>
      <c r="T1206" s="204"/>
      <c r="U1206" s="204"/>
      <c r="V1206" s="204"/>
      <c r="W1206" s="205"/>
      <c r="X1206" s="205"/>
      <c r="Y1206" s="205"/>
      <c r="Z1206" s="205"/>
      <c r="AA1206" s="205"/>
      <c r="AB1206" s="205"/>
      <c r="AC1206" s="205"/>
      <c r="AD1206" s="205"/>
      <c r="AE1206" s="205"/>
      <c r="AF1206" s="205"/>
      <c r="AG1206" s="205"/>
      <c r="AH1206" s="206"/>
      <c r="AI1206" s="206"/>
      <c r="AJ1206" s="205"/>
      <c r="AK1206" s="205"/>
      <c r="AL1206" s="205"/>
      <c r="AM1206" s="205"/>
      <c r="AN1206" s="205"/>
      <c r="AO1206" s="205"/>
      <c r="AP1206" s="205"/>
      <c r="AQ1206" s="205"/>
      <c r="AR1206" s="205"/>
      <c r="AS1206" s="205"/>
      <c r="AT1206" s="205"/>
      <c r="AU1206" s="205"/>
      <c r="AV1206" s="205"/>
      <c r="AW1206" s="205"/>
      <c r="AX1206" s="205"/>
      <c r="AY1206" s="205"/>
      <c r="AZ1206" s="205"/>
      <c r="BA1206" s="205"/>
      <c r="BB1206" s="205"/>
      <c r="BC1206" s="205"/>
      <c r="BD1206" s="205"/>
      <c r="BE1206" s="205"/>
      <c r="BF1206" s="205"/>
      <c r="BG1206" s="205"/>
      <c r="BH1206" s="205"/>
      <c r="BI1206" s="205"/>
      <c r="BJ1206" s="205"/>
      <c r="BK1206" s="205"/>
      <c r="BL1206" s="205"/>
      <c r="BM1206" s="205"/>
      <c r="BN1206" s="205"/>
      <c r="BO1206" s="205"/>
      <c r="BP1206" s="205"/>
      <c r="BQ1206" s="205"/>
      <c r="BR1206" s="205"/>
      <c r="BS1206" s="205"/>
      <c r="BT1206" s="205"/>
      <c r="BU1206" s="205"/>
      <c r="BV1206" s="205"/>
      <c r="BW1206" s="205"/>
      <c r="BX1206" s="205"/>
      <c r="BY1206" s="205"/>
      <c r="BZ1206" s="205"/>
      <c r="CA1206" s="205"/>
      <c r="CB1206" s="205"/>
    </row>
    <row r="1207" spans="2:80" ht="18.75">
      <c r="B1207" s="201"/>
      <c r="C1207" s="201"/>
      <c r="D1207" s="203"/>
      <c r="E1207" s="203"/>
      <c r="F1207" s="203"/>
      <c r="G1207" s="203"/>
      <c r="H1207" s="203"/>
      <c r="I1207" s="203"/>
      <c r="J1207" s="203"/>
      <c r="K1207" s="203"/>
      <c r="L1207" s="203"/>
      <c r="M1207" s="203"/>
      <c r="N1207" s="203"/>
      <c r="O1207" s="203"/>
      <c r="P1207" s="203"/>
      <c r="Q1207" s="203"/>
      <c r="R1207" s="204"/>
      <c r="S1207" s="204"/>
      <c r="T1207" s="204"/>
      <c r="U1207" s="204"/>
      <c r="V1207" s="204"/>
      <c r="W1207" s="205"/>
      <c r="X1207" s="205"/>
      <c r="Y1207" s="205"/>
      <c r="Z1207" s="205"/>
      <c r="AA1207" s="205"/>
      <c r="AB1207" s="205"/>
      <c r="AC1207" s="205"/>
      <c r="AD1207" s="205"/>
      <c r="AE1207" s="205"/>
      <c r="AF1207" s="205"/>
      <c r="AG1207" s="205"/>
      <c r="AH1207" s="206"/>
      <c r="AI1207" s="206"/>
      <c r="AJ1207" s="205"/>
      <c r="AK1207" s="205"/>
      <c r="AL1207" s="205"/>
      <c r="AM1207" s="205"/>
      <c r="AN1207" s="205"/>
      <c r="AO1207" s="205"/>
      <c r="AP1207" s="205"/>
      <c r="AQ1207" s="205"/>
      <c r="AR1207" s="205"/>
      <c r="AS1207" s="205"/>
      <c r="AT1207" s="205"/>
      <c r="AU1207" s="205"/>
      <c r="AV1207" s="205"/>
      <c r="AW1207" s="205"/>
      <c r="AX1207" s="205"/>
      <c r="AY1207" s="205"/>
      <c r="AZ1207" s="205"/>
      <c r="BA1207" s="205"/>
      <c r="BB1207" s="205"/>
      <c r="BC1207" s="205"/>
      <c r="BD1207" s="205"/>
      <c r="BE1207" s="205"/>
      <c r="BF1207" s="205"/>
      <c r="BG1207" s="205"/>
      <c r="BH1207" s="205"/>
      <c r="BI1207" s="205"/>
      <c r="BJ1207" s="205"/>
      <c r="BK1207" s="205"/>
      <c r="BL1207" s="205"/>
      <c r="BM1207" s="205"/>
      <c r="BN1207" s="205"/>
      <c r="BO1207" s="205"/>
      <c r="BP1207" s="205"/>
      <c r="BQ1207" s="205"/>
      <c r="BR1207" s="205"/>
      <c r="BS1207" s="205"/>
      <c r="BT1207" s="205"/>
      <c r="BU1207" s="205"/>
      <c r="BV1207" s="205"/>
      <c r="BW1207" s="205"/>
      <c r="BX1207" s="205"/>
      <c r="BY1207" s="205"/>
      <c r="BZ1207" s="205"/>
      <c r="CA1207" s="205"/>
      <c r="CB1207" s="205"/>
    </row>
    <row r="1208" spans="2:80" ht="18.75">
      <c r="B1208" s="201"/>
      <c r="C1208" s="201"/>
      <c r="D1208" s="203"/>
      <c r="E1208" s="203"/>
      <c r="F1208" s="203"/>
      <c r="G1208" s="203"/>
      <c r="H1208" s="203"/>
      <c r="I1208" s="203"/>
      <c r="J1208" s="203"/>
      <c r="K1208" s="203"/>
      <c r="L1208" s="203"/>
      <c r="M1208" s="203"/>
      <c r="N1208" s="203"/>
      <c r="O1208" s="203"/>
      <c r="P1208" s="203"/>
      <c r="Q1208" s="203"/>
      <c r="R1208" s="204"/>
      <c r="S1208" s="204"/>
      <c r="T1208" s="204"/>
      <c r="U1208" s="204"/>
      <c r="V1208" s="204"/>
      <c r="W1208" s="205"/>
      <c r="X1208" s="205"/>
      <c r="Y1208" s="205"/>
      <c r="Z1208" s="205"/>
      <c r="AA1208" s="205"/>
      <c r="AB1208" s="205"/>
      <c r="AC1208" s="205"/>
      <c r="AD1208" s="205"/>
      <c r="AE1208" s="205"/>
      <c r="AF1208" s="205"/>
      <c r="AG1208" s="205"/>
      <c r="AH1208" s="206"/>
      <c r="AI1208" s="206"/>
      <c r="AJ1208" s="205"/>
      <c r="AK1208" s="205"/>
      <c r="AL1208" s="205"/>
      <c r="AM1208" s="205"/>
      <c r="AN1208" s="205"/>
      <c r="AO1208" s="205"/>
      <c r="AP1208" s="205"/>
      <c r="AQ1208" s="205"/>
      <c r="AR1208" s="205"/>
      <c r="AS1208" s="205"/>
      <c r="AT1208" s="205"/>
      <c r="AU1208" s="205"/>
      <c r="AV1208" s="205"/>
      <c r="AW1208" s="205"/>
      <c r="AX1208" s="205"/>
      <c r="AY1208" s="205"/>
      <c r="AZ1208" s="205"/>
      <c r="BA1208" s="205"/>
      <c r="BB1208" s="205"/>
      <c r="BC1208" s="205"/>
      <c r="BD1208" s="205"/>
      <c r="BE1208" s="205"/>
      <c r="BF1208" s="205"/>
      <c r="BG1208" s="205"/>
      <c r="BH1208" s="205"/>
      <c r="BI1208" s="205"/>
      <c r="BJ1208" s="205"/>
      <c r="BK1208" s="205"/>
      <c r="BL1208" s="205"/>
      <c r="BM1208" s="205"/>
      <c r="BN1208" s="205"/>
      <c r="BO1208" s="205"/>
      <c r="BP1208" s="205"/>
      <c r="BQ1208" s="205"/>
      <c r="BR1208" s="205"/>
      <c r="BS1208" s="205"/>
      <c r="BT1208" s="205"/>
      <c r="BU1208" s="205"/>
      <c r="BV1208" s="205"/>
      <c r="BW1208" s="205"/>
      <c r="BX1208" s="205"/>
      <c r="BY1208" s="205"/>
      <c r="BZ1208" s="205"/>
      <c r="CA1208" s="205"/>
      <c r="CB1208" s="205"/>
    </row>
    <row r="1209" spans="2:80" ht="18.75">
      <c r="B1209" s="201"/>
      <c r="C1209" s="201"/>
      <c r="D1209" s="203"/>
      <c r="E1209" s="203"/>
      <c r="F1209" s="203"/>
      <c r="G1209" s="203"/>
      <c r="H1209" s="203"/>
      <c r="I1209" s="203"/>
      <c r="J1209" s="203"/>
      <c r="K1209" s="203"/>
      <c r="L1209" s="203"/>
      <c r="M1209" s="203"/>
      <c r="N1209" s="203"/>
      <c r="O1209" s="203"/>
      <c r="P1209" s="203"/>
      <c r="Q1209" s="203"/>
      <c r="R1209" s="204"/>
      <c r="S1209" s="204"/>
      <c r="T1209" s="204"/>
      <c r="U1209" s="204"/>
      <c r="V1209" s="204"/>
      <c r="W1209" s="205"/>
      <c r="X1209" s="205"/>
      <c r="Y1209" s="205"/>
      <c r="Z1209" s="205"/>
      <c r="AA1209" s="205"/>
      <c r="AB1209" s="205"/>
      <c r="AC1209" s="205"/>
      <c r="AD1209" s="205"/>
      <c r="AE1209" s="205"/>
      <c r="AF1209" s="205"/>
      <c r="AG1209" s="205"/>
      <c r="AH1209" s="206"/>
      <c r="AI1209" s="206"/>
      <c r="AJ1209" s="205"/>
      <c r="AK1209" s="205"/>
      <c r="AL1209" s="205"/>
      <c r="AM1209" s="205"/>
      <c r="AN1209" s="205"/>
      <c r="AO1209" s="205"/>
      <c r="AP1209" s="205"/>
      <c r="AQ1209" s="205"/>
      <c r="AR1209" s="205"/>
      <c r="AS1209" s="205"/>
      <c r="AT1209" s="205"/>
      <c r="AU1209" s="205"/>
      <c r="AV1209" s="205"/>
      <c r="AW1209" s="205"/>
      <c r="AX1209" s="205"/>
      <c r="AY1209" s="205"/>
      <c r="AZ1209" s="205"/>
      <c r="BA1209" s="205"/>
      <c r="BB1209" s="205"/>
      <c r="BC1209" s="205"/>
      <c r="BD1209" s="205"/>
      <c r="BE1209" s="205"/>
      <c r="BF1209" s="205"/>
      <c r="BG1209" s="205"/>
      <c r="BH1209" s="205"/>
      <c r="BI1209" s="205"/>
      <c r="BJ1209" s="205"/>
      <c r="BK1209" s="205"/>
      <c r="BL1209" s="205"/>
      <c r="BM1209" s="205"/>
      <c r="BN1209" s="205"/>
      <c r="BO1209" s="205"/>
      <c r="BP1209" s="205"/>
      <c r="BQ1209" s="205"/>
      <c r="BR1209" s="205"/>
      <c r="BS1209" s="205"/>
      <c r="BT1209" s="205"/>
      <c r="BU1209" s="205"/>
      <c r="BV1209" s="205"/>
      <c r="BW1209" s="205"/>
      <c r="BX1209" s="205"/>
      <c r="BY1209" s="205"/>
      <c r="BZ1209" s="205"/>
      <c r="CA1209" s="205"/>
      <c r="CB1209" s="205"/>
    </row>
    <row r="1210" spans="2:80" ht="18.75">
      <c r="B1210" s="201"/>
      <c r="C1210" s="201"/>
      <c r="D1210" s="203"/>
      <c r="E1210" s="203"/>
      <c r="F1210" s="203"/>
      <c r="G1210" s="203"/>
      <c r="H1210" s="203"/>
      <c r="I1210" s="203"/>
      <c r="J1210" s="203"/>
      <c r="K1210" s="203"/>
      <c r="L1210" s="203"/>
      <c r="M1210" s="203"/>
      <c r="N1210" s="203"/>
      <c r="O1210" s="203"/>
      <c r="P1210" s="203"/>
      <c r="Q1210" s="203"/>
      <c r="R1210" s="204"/>
      <c r="S1210" s="204"/>
      <c r="T1210" s="204"/>
      <c r="U1210" s="204"/>
      <c r="V1210" s="204"/>
      <c r="W1210" s="205"/>
      <c r="X1210" s="205"/>
      <c r="Y1210" s="205"/>
      <c r="Z1210" s="205"/>
      <c r="AA1210" s="205"/>
      <c r="AB1210" s="205"/>
      <c r="AC1210" s="205"/>
      <c r="AD1210" s="205"/>
      <c r="AE1210" s="205"/>
      <c r="AF1210" s="205"/>
      <c r="AG1210" s="205"/>
      <c r="AH1210" s="206"/>
      <c r="AI1210" s="206"/>
      <c r="AJ1210" s="205"/>
      <c r="AK1210" s="205"/>
      <c r="AL1210" s="205"/>
      <c r="AM1210" s="205"/>
      <c r="AN1210" s="205"/>
      <c r="AO1210" s="205"/>
      <c r="AP1210" s="205"/>
      <c r="AQ1210" s="205"/>
      <c r="AR1210" s="205"/>
      <c r="AS1210" s="205"/>
      <c r="AT1210" s="205"/>
      <c r="AU1210" s="205"/>
      <c r="AV1210" s="205"/>
      <c r="AW1210" s="205"/>
      <c r="AX1210" s="205"/>
      <c r="AY1210" s="205"/>
      <c r="AZ1210" s="205"/>
      <c r="BA1210" s="205"/>
      <c r="BB1210" s="205"/>
      <c r="BC1210" s="205"/>
      <c r="BD1210" s="205"/>
      <c r="BE1210" s="205"/>
      <c r="BF1210" s="205"/>
      <c r="BG1210" s="205"/>
      <c r="BH1210" s="205"/>
      <c r="BI1210" s="205"/>
      <c r="BJ1210" s="205"/>
      <c r="BK1210" s="205"/>
      <c r="BL1210" s="205"/>
      <c r="BM1210" s="205"/>
      <c r="BN1210" s="205"/>
      <c r="BO1210" s="205"/>
      <c r="BP1210" s="205"/>
      <c r="BQ1210" s="205"/>
      <c r="BR1210" s="205"/>
      <c r="BS1210" s="205"/>
      <c r="BT1210" s="205"/>
      <c r="BU1210" s="205"/>
      <c r="BV1210" s="205"/>
      <c r="BW1210" s="205"/>
      <c r="BX1210" s="205"/>
      <c r="BY1210" s="205"/>
      <c r="BZ1210" s="205"/>
      <c r="CA1210" s="205"/>
      <c r="CB1210" s="205"/>
    </row>
    <row r="1211" spans="2:80" ht="18.75">
      <c r="B1211" s="201"/>
      <c r="C1211" s="201"/>
      <c r="D1211" s="203"/>
      <c r="E1211" s="203"/>
      <c r="F1211" s="203"/>
      <c r="G1211" s="203"/>
      <c r="H1211" s="203"/>
      <c r="I1211" s="203"/>
      <c r="J1211" s="203"/>
      <c r="K1211" s="203"/>
      <c r="L1211" s="203"/>
      <c r="M1211" s="203"/>
      <c r="N1211" s="203"/>
      <c r="O1211" s="203"/>
      <c r="P1211" s="203"/>
      <c r="Q1211" s="203"/>
      <c r="R1211" s="204"/>
      <c r="S1211" s="204"/>
      <c r="T1211" s="204"/>
      <c r="U1211" s="204"/>
      <c r="V1211" s="204"/>
      <c r="W1211" s="205"/>
      <c r="X1211" s="205"/>
      <c r="Y1211" s="205"/>
      <c r="Z1211" s="205"/>
      <c r="AA1211" s="205"/>
      <c r="AB1211" s="205"/>
      <c r="AC1211" s="205"/>
      <c r="AD1211" s="205"/>
      <c r="AE1211" s="205"/>
      <c r="AF1211" s="205"/>
      <c r="AG1211" s="205"/>
      <c r="AH1211" s="206"/>
      <c r="AI1211" s="206"/>
      <c r="AJ1211" s="205"/>
      <c r="AK1211" s="205"/>
      <c r="AL1211" s="205"/>
      <c r="AM1211" s="205"/>
      <c r="AN1211" s="205"/>
      <c r="AO1211" s="205"/>
      <c r="AP1211" s="205"/>
      <c r="AQ1211" s="205"/>
      <c r="AR1211" s="205"/>
      <c r="AS1211" s="205"/>
      <c r="AT1211" s="205"/>
      <c r="AU1211" s="205"/>
      <c r="AV1211" s="205"/>
      <c r="AW1211" s="205"/>
      <c r="AX1211" s="205"/>
      <c r="AY1211" s="205"/>
      <c r="AZ1211" s="205"/>
      <c r="BA1211" s="205"/>
      <c r="BB1211" s="205"/>
      <c r="BC1211" s="205"/>
      <c r="BD1211" s="205"/>
      <c r="BE1211" s="205"/>
      <c r="BF1211" s="205"/>
      <c r="BG1211" s="205"/>
      <c r="BH1211" s="205"/>
      <c r="BI1211" s="205"/>
      <c r="BJ1211" s="205"/>
      <c r="BK1211" s="205"/>
      <c r="BL1211" s="205"/>
      <c r="BM1211" s="205"/>
      <c r="BN1211" s="205"/>
      <c r="BO1211" s="205"/>
      <c r="BP1211" s="205"/>
      <c r="BQ1211" s="205"/>
      <c r="BR1211" s="205"/>
      <c r="BS1211" s="205"/>
      <c r="BT1211" s="205"/>
      <c r="BU1211" s="205"/>
      <c r="BV1211" s="205"/>
      <c r="BW1211" s="205"/>
      <c r="BX1211" s="205"/>
      <c r="BY1211" s="205"/>
      <c r="BZ1211" s="205"/>
      <c r="CA1211" s="205"/>
      <c r="CB1211" s="205"/>
    </row>
    <row r="1212" spans="2:80" ht="18.75">
      <c r="B1212" s="201"/>
      <c r="C1212" s="201"/>
      <c r="D1212" s="203"/>
      <c r="E1212" s="203"/>
      <c r="F1212" s="203"/>
      <c r="G1212" s="203"/>
      <c r="H1212" s="203"/>
      <c r="I1212" s="203"/>
      <c r="J1212" s="203"/>
      <c r="K1212" s="203"/>
      <c r="L1212" s="203"/>
      <c r="M1212" s="203"/>
      <c r="N1212" s="203"/>
      <c r="O1212" s="203"/>
      <c r="P1212" s="203"/>
      <c r="Q1212" s="203"/>
      <c r="R1212" s="204"/>
      <c r="S1212" s="204"/>
      <c r="T1212" s="204"/>
      <c r="U1212" s="204"/>
      <c r="V1212" s="204"/>
      <c r="W1212" s="205"/>
      <c r="X1212" s="205"/>
      <c r="Y1212" s="205"/>
      <c r="Z1212" s="205"/>
      <c r="AA1212" s="205"/>
      <c r="AB1212" s="205"/>
      <c r="AC1212" s="205"/>
      <c r="AD1212" s="205"/>
      <c r="AE1212" s="205"/>
      <c r="AF1212" s="205"/>
      <c r="AG1212" s="205"/>
      <c r="AH1212" s="206"/>
      <c r="AI1212" s="206"/>
      <c r="AJ1212" s="205"/>
      <c r="AK1212" s="205"/>
      <c r="AL1212" s="205"/>
      <c r="AM1212" s="205"/>
      <c r="AN1212" s="205"/>
      <c r="AO1212" s="205"/>
      <c r="AP1212" s="205"/>
      <c r="AQ1212" s="205"/>
      <c r="AR1212" s="205"/>
      <c r="AS1212" s="205"/>
      <c r="AT1212" s="205"/>
      <c r="AU1212" s="205"/>
      <c r="AV1212" s="205"/>
      <c r="AW1212" s="205"/>
      <c r="AX1212" s="205"/>
      <c r="AY1212" s="205"/>
      <c r="AZ1212" s="205"/>
      <c r="BA1212" s="205"/>
      <c r="BB1212" s="205"/>
      <c r="BC1212" s="205"/>
      <c r="BD1212" s="205"/>
      <c r="BE1212" s="205"/>
      <c r="BF1212" s="205"/>
      <c r="BG1212" s="205"/>
      <c r="BH1212" s="205"/>
      <c r="BI1212" s="205"/>
      <c r="BJ1212" s="205"/>
      <c r="BK1212" s="205"/>
      <c r="BL1212" s="205"/>
      <c r="BM1212" s="205"/>
      <c r="BN1212" s="205"/>
      <c r="BO1212" s="205"/>
      <c r="BP1212" s="205"/>
      <c r="BQ1212" s="205"/>
      <c r="BR1212" s="205"/>
      <c r="BS1212" s="205"/>
      <c r="BT1212" s="205"/>
      <c r="BU1212" s="205"/>
      <c r="BV1212" s="205"/>
      <c r="BW1212" s="205"/>
      <c r="BX1212" s="205"/>
      <c r="BY1212" s="205"/>
      <c r="BZ1212" s="205"/>
      <c r="CA1212" s="205"/>
      <c r="CB1212" s="205"/>
    </row>
    <row r="1213" spans="2:80" ht="18.75">
      <c r="B1213" s="201"/>
      <c r="C1213" s="201"/>
      <c r="D1213" s="203"/>
      <c r="E1213" s="203"/>
      <c r="F1213" s="203"/>
      <c r="G1213" s="203"/>
      <c r="H1213" s="203"/>
      <c r="I1213" s="203"/>
      <c r="J1213" s="203"/>
      <c r="K1213" s="203"/>
      <c r="L1213" s="203"/>
      <c r="M1213" s="203"/>
      <c r="N1213" s="203"/>
      <c r="O1213" s="203"/>
      <c r="P1213" s="203"/>
      <c r="Q1213" s="203"/>
      <c r="R1213" s="204"/>
      <c r="S1213" s="204"/>
      <c r="T1213" s="204"/>
      <c r="U1213" s="204"/>
      <c r="V1213" s="204"/>
      <c r="W1213" s="205"/>
      <c r="X1213" s="205"/>
      <c r="Y1213" s="205"/>
      <c r="Z1213" s="205"/>
      <c r="AA1213" s="205"/>
      <c r="AB1213" s="205"/>
      <c r="AC1213" s="205"/>
      <c r="AD1213" s="205"/>
      <c r="AE1213" s="205"/>
      <c r="AF1213" s="205"/>
      <c r="AG1213" s="205"/>
      <c r="AH1213" s="206"/>
      <c r="AI1213" s="206"/>
      <c r="AJ1213" s="205"/>
      <c r="AK1213" s="205"/>
      <c r="AL1213" s="205"/>
      <c r="AM1213" s="205"/>
      <c r="AN1213" s="205"/>
      <c r="AO1213" s="205"/>
      <c r="AP1213" s="205"/>
      <c r="AQ1213" s="205"/>
      <c r="AR1213" s="205"/>
      <c r="AS1213" s="205"/>
      <c r="AT1213" s="205"/>
      <c r="AU1213" s="205"/>
      <c r="AV1213" s="205"/>
      <c r="AW1213" s="205"/>
      <c r="AX1213" s="205"/>
      <c r="AY1213" s="205"/>
      <c r="AZ1213" s="205"/>
      <c r="BA1213" s="205"/>
      <c r="BB1213" s="205"/>
      <c r="BC1213" s="205"/>
      <c r="BD1213" s="205"/>
      <c r="BE1213" s="205"/>
      <c r="BF1213" s="205"/>
      <c r="BG1213" s="205"/>
      <c r="BH1213" s="205"/>
      <c r="BI1213" s="205"/>
      <c r="BJ1213" s="205"/>
      <c r="BK1213" s="205"/>
      <c r="BL1213" s="205"/>
      <c r="BM1213" s="205"/>
      <c r="BN1213" s="205"/>
      <c r="BO1213" s="205"/>
      <c r="BP1213" s="205"/>
      <c r="BQ1213" s="205"/>
      <c r="BR1213" s="205"/>
      <c r="BS1213" s="205"/>
      <c r="BT1213" s="205"/>
      <c r="BU1213" s="205"/>
      <c r="BV1213" s="205"/>
      <c r="BW1213" s="205"/>
      <c r="BX1213" s="205"/>
      <c r="BY1213" s="205"/>
      <c r="BZ1213" s="205"/>
      <c r="CA1213" s="205"/>
      <c r="CB1213" s="205"/>
    </row>
    <row r="1214" spans="2:80" ht="18.75">
      <c r="B1214" s="201"/>
      <c r="C1214" s="201"/>
      <c r="D1214" s="203"/>
      <c r="E1214" s="203"/>
      <c r="F1214" s="203"/>
      <c r="G1214" s="203"/>
      <c r="H1214" s="203"/>
      <c r="I1214" s="203"/>
      <c r="J1214" s="203"/>
      <c r="K1214" s="203"/>
      <c r="L1214" s="203"/>
      <c r="M1214" s="203"/>
      <c r="N1214" s="203"/>
      <c r="O1214" s="203"/>
      <c r="P1214" s="203"/>
      <c r="Q1214" s="203"/>
      <c r="R1214" s="204"/>
      <c r="S1214" s="204"/>
      <c r="T1214" s="204"/>
      <c r="U1214" s="204"/>
      <c r="V1214" s="204"/>
      <c r="W1214" s="205"/>
      <c r="X1214" s="205"/>
      <c r="Y1214" s="205"/>
      <c r="Z1214" s="205"/>
      <c r="AA1214" s="205"/>
      <c r="AB1214" s="205"/>
      <c r="AC1214" s="205"/>
      <c r="AD1214" s="205"/>
      <c r="AE1214" s="205"/>
      <c r="AF1214" s="205"/>
      <c r="AG1214" s="205"/>
      <c r="AH1214" s="206"/>
      <c r="AI1214" s="206"/>
      <c r="AJ1214" s="205"/>
      <c r="AK1214" s="205"/>
      <c r="AL1214" s="205"/>
      <c r="AM1214" s="205"/>
      <c r="AN1214" s="205"/>
      <c r="AO1214" s="205"/>
      <c r="AP1214" s="205"/>
      <c r="AQ1214" s="205"/>
      <c r="AR1214" s="205"/>
      <c r="AS1214" s="205"/>
      <c r="AT1214" s="205"/>
      <c r="AU1214" s="205"/>
      <c r="AV1214" s="205"/>
      <c r="AW1214" s="205"/>
      <c r="AX1214" s="205"/>
      <c r="AY1214" s="205"/>
      <c r="AZ1214" s="205"/>
      <c r="BA1214" s="205"/>
      <c r="BB1214" s="205"/>
      <c r="BC1214" s="205"/>
      <c r="BD1214" s="205"/>
      <c r="BE1214" s="205"/>
      <c r="BF1214" s="205"/>
      <c r="BG1214" s="205"/>
      <c r="BH1214" s="205"/>
      <c r="BI1214" s="205"/>
      <c r="BJ1214" s="205"/>
      <c r="BK1214" s="205"/>
      <c r="BL1214" s="205"/>
      <c r="BM1214" s="205"/>
      <c r="BN1214" s="205"/>
      <c r="BO1214" s="205"/>
      <c r="BP1214" s="205"/>
      <c r="BQ1214" s="205"/>
      <c r="BR1214" s="205"/>
      <c r="BS1214" s="205"/>
      <c r="BT1214" s="205"/>
      <c r="BU1214" s="205"/>
      <c r="BV1214" s="205"/>
      <c r="BW1214" s="205"/>
      <c r="BX1214" s="205"/>
      <c r="BY1214" s="205"/>
      <c r="BZ1214" s="205"/>
      <c r="CA1214" s="205"/>
      <c r="CB1214" s="205"/>
    </row>
    <row r="1215" spans="2:80" ht="18.75">
      <c r="B1215" s="201"/>
      <c r="C1215" s="201"/>
      <c r="D1215" s="203"/>
      <c r="E1215" s="203"/>
      <c r="F1215" s="203"/>
      <c r="G1215" s="203"/>
      <c r="H1215" s="203"/>
      <c r="I1215" s="203"/>
      <c r="J1215" s="203"/>
      <c r="K1215" s="203"/>
      <c r="L1215" s="203"/>
      <c r="M1215" s="203"/>
      <c r="N1215" s="203"/>
      <c r="O1215" s="203"/>
      <c r="P1215" s="203"/>
      <c r="Q1215" s="203"/>
      <c r="R1215" s="204"/>
      <c r="S1215" s="204"/>
      <c r="T1215" s="204"/>
      <c r="U1215" s="204"/>
      <c r="V1215" s="204"/>
      <c r="W1215" s="205"/>
      <c r="X1215" s="205"/>
      <c r="Y1215" s="205"/>
      <c r="Z1215" s="205"/>
      <c r="AA1215" s="205"/>
      <c r="AB1215" s="205"/>
      <c r="AC1215" s="205"/>
      <c r="AD1215" s="205"/>
      <c r="AE1215" s="205"/>
      <c r="AF1215" s="205"/>
      <c r="AG1215" s="205"/>
      <c r="AH1215" s="206"/>
      <c r="AI1215" s="206"/>
      <c r="AJ1215" s="205"/>
      <c r="AK1215" s="205"/>
      <c r="AL1215" s="205"/>
      <c r="AM1215" s="205"/>
      <c r="AN1215" s="205"/>
      <c r="AO1215" s="205"/>
      <c r="AP1215" s="205"/>
      <c r="AQ1215" s="205"/>
      <c r="AR1215" s="205"/>
      <c r="AS1215" s="205"/>
      <c r="AT1215" s="205"/>
      <c r="AU1215" s="205"/>
      <c r="AV1215" s="205"/>
      <c r="AW1215" s="205"/>
      <c r="AX1215" s="205"/>
      <c r="AY1215" s="205"/>
      <c r="AZ1215" s="205"/>
      <c r="BA1215" s="205"/>
      <c r="BB1215" s="205"/>
      <c r="BC1215" s="205"/>
      <c r="BD1215" s="205"/>
      <c r="BE1215" s="205"/>
      <c r="BF1215" s="205"/>
      <c r="BG1215" s="205"/>
      <c r="BH1215" s="205"/>
      <c r="BI1215" s="205"/>
      <c r="BJ1215" s="205"/>
      <c r="BK1215" s="205"/>
      <c r="BL1215" s="205"/>
      <c r="BM1215" s="205"/>
      <c r="BN1215" s="205"/>
      <c r="BO1215" s="205"/>
      <c r="BP1215" s="205"/>
      <c r="BQ1215" s="205"/>
      <c r="BR1215" s="205"/>
      <c r="BS1215" s="205"/>
      <c r="BT1215" s="205"/>
      <c r="BU1215" s="205"/>
      <c r="BV1215" s="205"/>
      <c r="BW1215" s="205"/>
      <c r="BX1215" s="205"/>
      <c r="BY1215" s="205"/>
      <c r="BZ1215" s="205"/>
      <c r="CA1215" s="205"/>
      <c r="CB1215" s="205"/>
    </row>
    <row r="1216" spans="2:80" ht="18.75">
      <c r="B1216" s="201"/>
      <c r="C1216" s="201"/>
      <c r="D1216" s="203"/>
      <c r="E1216" s="203"/>
      <c r="F1216" s="203"/>
      <c r="G1216" s="203"/>
      <c r="H1216" s="203"/>
      <c r="I1216" s="203"/>
      <c r="J1216" s="203"/>
      <c r="K1216" s="203"/>
      <c r="L1216" s="203"/>
      <c r="M1216" s="203"/>
      <c r="N1216" s="203"/>
      <c r="O1216" s="203"/>
      <c r="P1216" s="203"/>
      <c r="Q1216" s="203"/>
      <c r="R1216" s="204"/>
      <c r="S1216" s="204"/>
      <c r="T1216" s="204"/>
      <c r="U1216" s="204"/>
      <c r="V1216" s="204"/>
      <c r="W1216" s="205"/>
      <c r="X1216" s="205"/>
      <c r="Y1216" s="205"/>
      <c r="Z1216" s="205"/>
      <c r="AA1216" s="205"/>
      <c r="AB1216" s="205"/>
      <c r="AC1216" s="205"/>
      <c r="AD1216" s="205"/>
      <c r="AE1216" s="205"/>
      <c r="AF1216" s="205"/>
      <c r="AG1216" s="205"/>
      <c r="AH1216" s="206"/>
      <c r="AI1216" s="206"/>
      <c r="AJ1216" s="205"/>
      <c r="AK1216" s="205"/>
      <c r="AL1216" s="205"/>
      <c r="AM1216" s="205"/>
      <c r="AN1216" s="205"/>
      <c r="AO1216" s="205"/>
      <c r="AP1216" s="205"/>
      <c r="AQ1216" s="205"/>
      <c r="AR1216" s="205"/>
      <c r="AS1216" s="205"/>
      <c r="AT1216" s="205"/>
      <c r="AU1216" s="205"/>
      <c r="AV1216" s="205"/>
      <c r="AW1216" s="205"/>
      <c r="AX1216" s="205"/>
      <c r="AY1216" s="205"/>
      <c r="AZ1216" s="205"/>
      <c r="BA1216" s="205"/>
      <c r="BB1216" s="205"/>
      <c r="BC1216" s="205"/>
      <c r="BD1216" s="205"/>
      <c r="BE1216" s="205"/>
      <c r="BF1216" s="205"/>
      <c r="BG1216" s="205"/>
      <c r="BH1216" s="205"/>
      <c r="BI1216" s="205"/>
      <c r="BJ1216" s="205"/>
      <c r="BK1216" s="205"/>
      <c r="BL1216" s="205"/>
      <c r="BM1216" s="205"/>
      <c r="BN1216" s="205"/>
      <c r="BO1216" s="205"/>
      <c r="BP1216" s="205"/>
      <c r="BQ1216" s="205"/>
      <c r="BR1216" s="205"/>
      <c r="BS1216" s="205"/>
      <c r="BT1216" s="205"/>
      <c r="BU1216" s="205"/>
      <c r="BV1216" s="205"/>
      <c r="BW1216" s="205"/>
      <c r="BX1216" s="205"/>
      <c r="BY1216" s="205"/>
      <c r="BZ1216" s="205"/>
      <c r="CA1216" s="205"/>
      <c r="CB1216" s="205"/>
    </row>
    <row r="1217" spans="2:80" ht="18.75">
      <c r="B1217" s="201"/>
      <c r="C1217" s="201"/>
      <c r="D1217" s="203"/>
      <c r="E1217" s="203"/>
      <c r="F1217" s="203"/>
      <c r="G1217" s="203"/>
      <c r="H1217" s="203"/>
      <c r="I1217" s="203"/>
      <c r="J1217" s="203"/>
      <c r="K1217" s="203"/>
      <c r="L1217" s="203"/>
      <c r="M1217" s="203"/>
      <c r="N1217" s="203"/>
      <c r="O1217" s="203"/>
      <c r="P1217" s="203"/>
      <c r="Q1217" s="203"/>
      <c r="R1217" s="204"/>
      <c r="S1217" s="204"/>
      <c r="T1217" s="204"/>
      <c r="U1217" s="204"/>
      <c r="V1217" s="204"/>
      <c r="W1217" s="205"/>
      <c r="X1217" s="205"/>
      <c r="Y1217" s="205"/>
      <c r="Z1217" s="205"/>
      <c r="AA1217" s="205"/>
      <c r="AB1217" s="205"/>
      <c r="AC1217" s="205"/>
      <c r="AD1217" s="205"/>
      <c r="AE1217" s="205"/>
      <c r="AF1217" s="205"/>
      <c r="AG1217" s="205"/>
      <c r="AH1217" s="206"/>
      <c r="AI1217" s="206"/>
      <c r="AJ1217" s="205"/>
      <c r="AK1217" s="205"/>
      <c r="AL1217" s="205"/>
      <c r="AM1217" s="205"/>
      <c r="AN1217" s="205"/>
      <c r="AO1217" s="205"/>
      <c r="AP1217" s="205"/>
      <c r="AQ1217" s="205"/>
      <c r="AR1217" s="205"/>
      <c r="AS1217" s="205"/>
      <c r="AT1217" s="205"/>
      <c r="AU1217" s="205"/>
      <c r="AV1217" s="205"/>
      <c r="AW1217" s="205"/>
      <c r="AX1217" s="205"/>
      <c r="AY1217" s="205"/>
      <c r="AZ1217" s="205"/>
      <c r="BA1217" s="205"/>
      <c r="BB1217" s="205"/>
      <c r="BC1217" s="205"/>
      <c r="BD1217" s="205"/>
      <c r="BE1217" s="205"/>
      <c r="BF1217" s="205"/>
      <c r="BG1217" s="205"/>
      <c r="BH1217" s="205"/>
      <c r="BI1217" s="205"/>
      <c r="BJ1217" s="205"/>
      <c r="BK1217" s="205"/>
      <c r="BL1217" s="205"/>
      <c r="BM1217" s="205"/>
      <c r="BN1217" s="205"/>
      <c r="BO1217" s="205"/>
      <c r="BP1217" s="205"/>
      <c r="BQ1217" s="205"/>
      <c r="BR1217" s="205"/>
      <c r="BS1217" s="205"/>
      <c r="BT1217" s="205"/>
      <c r="BU1217" s="205"/>
      <c r="BV1217" s="205"/>
      <c r="BW1217" s="205"/>
      <c r="BX1217" s="205"/>
      <c r="BY1217" s="205"/>
      <c r="BZ1217" s="205"/>
      <c r="CA1217" s="205"/>
      <c r="CB1217" s="205"/>
    </row>
    <row r="1218" spans="2:80" ht="18.75">
      <c r="B1218" s="201"/>
      <c r="C1218" s="201"/>
      <c r="D1218" s="203"/>
      <c r="E1218" s="203"/>
      <c r="F1218" s="203"/>
      <c r="G1218" s="203"/>
      <c r="H1218" s="203"/>
      <c r="I1218" s="203"/>
      <c r="J1218" s="203"/>
      <c r="K1218" s="203"/>
      <c r="L1218" s="203"/>
      <c r="M1218" s="203"/>
      <c r="N1218" s="203"/>
      <c r="O1218" s="203"/>
      <c r="P1218" s="203"/>
      <c r="Q1218" s="203"/>
      <c r="R1218" s="204"/>
      <c r="S1218" s="204"/>
      <c r="T1218" s="204"/>
      <c r="U1218" s="204"/>
      <c r="V1218" s="204"/>
      <c r="W1218" s="205"/>
      <c r="X1218" s="205"/>
      <c r="Y1218" s="205"/>
      <c r="Z1218" s="205"/>
      <c r="AA1218" s="205"/>
      <c r="AB1218" s="205"/>
      <c r="AC1218" s="205"/>
      <c r="AD1218" s="205"/>
      <c r="AE1218" s="205"/>
      <c r="AF1218" s="205"/>
      <c r="AG1218" s="205"/>
      <c r="AH1218" s="206"/>
      <c r="AI1218" s="206"/>
      <c r="AJ1218" s="205"/>
      <c r="AK1218" s="205"/>
      <c r="AL1218" s="205"/>
      <c r="AM1218" s="205"/>
      <c r="AN1218" s="205"/>
      <c r="AO1218" s="205"/>
      <c r="AP1218" s="205"/>
      <c r="AQ1218" s="205"/>
      <c r="AR1218" s="205"/>
      <c r="AS1218" s="205"/>
      <c r="AT1218" s="205"/>
      <c r="AU1218" s="205"/>
      <c r="AV1218" s="205"/>
      <c r="AW1218" s="205"/>
      <c r="AX1218" s="205"/>
      <c r="AY1218" s="205"/>
      <c r="AZ1218" s="205"/>
      <c r="BA1218" s="205"/>
      <c r="BB1218" s="205"/>
      <c r="BC1218" s="205"/>
      <c r="BD1218" s="205"/>
      <c r="BE1218" s="205"/>
      <c r="BF1218" s="205"/>
      <c r="BG1218" s="205"/>
      <c r="BH1218" s="205"/>
      <c r="BI1218" s="205"/>
      <c r="BJ1218" s="205"/>
      <c r="BK1218" s="205"/>
      <c r="BL1218" s="205"/>
      <c r="BM1218" s="205"/>
      <c r="BN1218" s="205"/>
      <c r="BO1218" s="205"/>
      <c r="BP1218" s="205"/>
      <c r="BQ1218" s="205"/>
      <c r="BR1218" s="205"/>
      <c r="BS1218" s="205"/>
      <c r="BT1218" s="205"/>
      <c r="BU1218" s="205"/>
      <c r="BV1218" s="205"/>
      <c r="BW1218" s="205"/>
      <c r="BX1218" s="205"/>
      <c r="BY1218" s="205"/>
      <c r="BZ1218" s="205"/>
      <c r="CA1218" s="205"/>
      <c r="CB1218" s="205"/>
    </row>
    <row r="1219" spans="2:80" ht="18.75">
      <c r="B1219" s="201"/>
      <c r="C1219" s="201"/>
      <c r="D1219" s="203"/>
      <c r="E1219" s="203"/>
      <c r="F1219" s="203"/>
      <c r="G1219" s="203"/>
      <c r="H1219" s="203"/>
      <c r="I1219" s="203"/>
      <c r="J1219" s="203"/>
      <c r="K1219" s="203"/>
      <c r="L1219" s="203"/>
      <c r="M1219" s="203"/>
      <c r="N1219" s="203"/>
      <c r="O1219" s="203"/>
      <c r="P1219" s="203"/>
      <c r="Q1219" s="203"/>
      <c r="R1219" s="204"/>
      <c r="S1219" s="204"/>
      <c r="T1219" s="204"/>
      <c r="U1219" s="204"/>
      <c r="V1219" s="204"/>
      <c r="W1219" s="205"/>
      <c r="X1219" s="205"/>
      <c r="Y1219" s="205"/>
      <c r="Z1219" s="205"/>
      <c r="AA1219" s="205"/>
      <c r="AB1219" s="205"/>
      <c r="AC1219" s="205"/>
      <c r="AD1219" s="205"/>
      <c r="AE1219" s="205"/>
      <c r="AF1219" s="205"/>
      <c r="AG1219" s="205"/>
      <c r="AH1219" s="206"/>
      <c r="AI1219" s="206"/>
      <c r="AJ1219" s="205"/>
      <c r="AK1219" s="205"/>
      <c r="AL1219" s="205"/>
      <c r="AM1219" s="205"/>
      <c r="AN1219" s="205"/>
      <c r="AO1219" s="205"/>
      <c r="AP1219" s="205"/>
      <c r="AQ1219" s="205"/>
      <c r="AR1219" s="205"/>
      <c r="AS1219" s="205"/>
      <c r="AT1219" s="205"/>
      <c r="AU1219" s="205"/>
      <c r="AV1219" s="205"/>
      <c r="AW1219" s="205"/>
      <c r="AX1219" s="205"/>
      <c r="AY1219" s="205"/>
      <c r="AZ1219" s="205"/>
      <c r="BA1219" s="205"/>
      <c r="BB1219" s="205"/>
      <c r="BC1219" s="205"/>
      <c r="BD1219" s="205"/>
      <c r="BE1219" s="205"/>
      <c r="BF1219" s="205"/>
      <c r="BG1219" s="205"/>
      <c r="BH1219" s="205"/>
      <c r="BI1219" s="205"/>
      <c r="BJ1219" s="205"/>
      <c r="BK1219" s="205"/>
      <c r="BL1219" s="205"/>
      <c r="BM1219" s="205"/>
      <c r="BN1219" s="205"/>
      <c r="BO1219" s="205"/>
      <c r="BP1219" s="205"/>
      <c r="BQ1219" s="205"/>
      <c r="BR1219" s="205"/>
      <c r="BS1219" s="205"/>
      <c r="BT1219" s="205"/>
      <c r="BU1219" s="205"/>
      <c r="BV1219" s="205"/>
      <c r="BW1219" s="205"/>
      <c r="BX1219" s="205"/>
      <c r="BY1219" s="205"/>
      <c r="BZ1219" s="205"/>
      <c r="CA1219" s="205"/>
      <c r="CB1219" s="205"/>
    </row>
    <row r="1220" spans="2:80" ht="18.75">
      <c r="B1220" s="201"/>
      <c r="C1220" s="201"/>
      <c r="D1220" s="203"/>
      <c r="E1220" s="203"/>
      <c r="F1220" s="203"/>
      <c r="G1220" s="203"/>
      <c r="H1220" s="203"/>
      <c r="I1220" s="203"/>
      <c r="J1220" s="203"/>
      <c r="K1220" s="203"/>
      <c r="L1220" s="203"/>
      <c r="M1220" s="203"/>
      <c r="N1220" s="203"/>
      <c r="O1220" s="203"/>
      <c r="P1220" s="203"/>
      <c r="Q1220" s="203"/>
      <c r="R1220" s="204"/>
      <c r="S1220" s="204"/>
      <c r="T1220" s="204"/>
      <c r="U1220" s="204"/>
      <c r="V1220" s="204"/>
      <c r="W1220" s="205"/>
      <c r="X1220" s="205"/>
      <c r="Y1220" s="205"/>
      <c r="Z1220" s="205"/>
      <c r="AA1220" s="205"/>
      <c r="AB1220" s="205"/>
      <c r="AC1220" s="205"/>
      <c r="AD1220" s="205"/>
      <c r="AE1220" s="205"/>
      <c r="AF1220" s="205"/>
      <c r="AG1220" s="205"/>
      <c r="AH1220" s="206"/>
      <c r="AI1220" s="206"/>
      <c r="AJ1220" s="205"/>
      <c r="AK1220" s="205"/>
      <c r="AL1220" s="205"/>
      <c r="AM1220" s="205"/>
      <c r="AN1220" s="205"/>
      <c r="AO1220" s="205"/>
      <c r="AP1220" s="205"/>
      <c r="AQ1220" s="205"/>
      <c r="AR1220" s="205"/>
      <c r="AS1220" s="205"/>
      <c r="AT1220" s="205"/>
      <c r="AU1220" s="205"/>
      <c r="AV1220" s="205"/>
      <c r="AW1220" s="205"/>
      <c r="AX1220" s="205"/>
      <c r="AY1220" s="205"/>
      <c r="AZ1220" s="205"/>
      <c r="BA1220" s="205"/>
      <c r="BB1220" s="205"/>
      <c r="BC1220" s="205"/>
      <c r="BD1220" s="205"/>
      <c r="BE1220" s="205"/>
      <c r="BF1220" s="205"/>
      <c r="BG1220" s="205"/>
      <c r="BH1220" s="205"/>
      <c r="BI1220" s="205"/>
      <c r="BJ1220" s="205"/>
      <c r="BK1220" s="205"/>
      <c r="BL1220" s="205"/>
      <c r="BM1220" s="205"/>
      <c r="BN1220" s="205"/>
      <c r="BO1220" s="205"/>
      <c r="BP1220" s="205"/>
      <c r="BQ1220" s="205"/>
      <c r="BR1220" s="205"/>
      <c r="BS1220" s="205"/>
      <c r="BT1220" s="205"/>
      <c r="BU1220" s="205"/>
      <c r="BV1220" s="205"/>
      <c r="BW1220" s="205"/>
      <c r="BX1220" s="205"/>
      <c r="BY1220" s="205"/>
      <c r="BZ1220" s="205"/>
      <c r="CA1220" s="205"/>
      <c r="CB1220" s="205"/>
    </row>
    <row r="1221" spans="2:80" ht="18.75">
      <c r="B1221" s="201"/>
      <c r="C1221" s="201"/>
      <c r="D1221" s="203"/>
      <c r="E1221" s="203"/>
      <c r="F1221" s="203"/>
      <c r="G1221" s="203"/>
      <c r="H1221" s="203"/>
      <c r="I1221" s="203"/>
      <c r="J1221" s="203"/>
      <c r="K1221" s="203"/>
      <c r="L1221" s="203"/>
      <c r="M1221" s="203"/>
      <c r="N1221" s="203"/>
      <c r="O1221" s="203"/>
      <c r="P1221" s="203"/>
      <c r="Q1221" s="203"/>
      <c r="R1221" s="204"/>
      <c r="S1221" s="204"/>
      <c r="T1221" s="204"/>
      <c r="U1221" s="204"/>
      <c r="V1221" s="204"/>
      <c r="W1221" s="205"/>
      <c r="X1221" s="205"/>
      <c r="Y1221" s="205"/>
      <c r="Z1221" s="205"/>
      <c r="AA1221" s="205"/>
      <c r="AB1221" s="205"/>
      <c r="AC1221" s="205"/>
      <c r="AD1221" s="205"/>
      <c r="AE1221" s="205"/>
      <c r="AF1221" s="205"/>
      <c r="AG1221" s="205"/>
      <c r="AH1221" s="206"/>
      <c r="AI1221" s="206"/>
      <c r="AJ1221" s="205"/>
      <c r="AK1221" s="205"/>
      <c r="AL1221" s="205"/>
      <c r="AM1221" s="205"/>
      <c r="AN1221" s="205"/>
      <c r="AO1221" s="205"/>
      <c r="AP1221" s="205"/>
      <c r="AQ1221" s="205"/>
      <c r="AR1221" s="205"/>
      <c r="AS1221" s="205"/>
      <c r="AT1221" s="205"/>
      <c r="AU1221" s="205"/>
      <c r="AV1221" s="205"/>
      <c r="AW1221" s="205"/>
      <c r="AX1221" s="205"/>
      <c r="AY1221" s="205"/>
      <c r="AZ1221" s="205"/>
      <c r="BA1221" s="205"/>
      <c r="BB1221" s="205"/>
      <c r="BC1221" s="205"/>
      <c r="BD1221" s="205"/>
      <c r="BE1221" s="205"/>
      <c r="BF1221" s="205"/>
      <c r="BG1221" s="205"/>
      <c r="BH1221" s="205"/>
      <c r="BI1221" s="205"/>
      <c r="BJ1221" s="205"/>
      <c r="BK1221" s="205"/>
      <c r="BL1221" s="205"/>
      <c r="BM1221" s="205"/>
      <c r="BN1221" s="205"/>
      <c r="BO1221" s="205"/>
      <c r="BP1221" s="205"/>
      <c r="BQ1221" s="205"/>
      <c r="BR1221" s="205"/>
      <c r="BS1221" s="205"/>
      <c r="BT1221" s="205"/>
      <c r="BU1221" s="205"/>
      <c r="BV1221" s="205"/>
      <c r="BW1221" s="205"/>
      <c r="BX1221" s="205"/>
      <c r="BY1221" s="205"/>
      <c r="BZ1221" s="205"/>
      <c r="CA1221" s="205"/>
      <c r="CB1221" s="205"/>
    </row>
    <row r="1222" spans="2:80" ht="18.75">
      <c r="B1222" s="201"/>
      <c r="C1222" s="201"/>
      <c r="D1222" s="203"/>
      <c r="E1222" s="203"/>
      <c r="F1222" s="203"/>
      <c r="G1222" s="203"/>
      <c r="H1222" s="203"/>
      <c r="I1222" s="203"/>
      <c r="J1222" s="203"/>
      <c r="K1222" s="203"/>
      <c r="L1222" s="203"/>
      <c r="M1222" s="203"/>
      <c r="N1222" s="203"/>
      <c r="O1222" s="203"/>
      <c r="P1222" s="203"/>
      <c r="Q1222" s="203"/>
      <c r="R1222" s="204"/>
      <c r="S1222" s="204"/>
      <c r="T1222" s="204"/>
      <c r="U1222" s="204"/>
      <c r="V1222" s="204"/>
      <c r="W1222" s="205"/>
      <c r="X1222" s="205"/>
      <c r="Y1222" s="205"/>
      <c r="Z1222" s="205"/>
      <c r="AA1222" s="205"/>
      <c r="AB1222" s="205"/>
      <c r="AC1222" s="205"/>
      <c r="AD1222" s="205"/>
      <c r="AE1222" s="205"/>
      <c r="AF1222" s="205"/>
      <c r="AG1222" s="205"/>
      <c r="AH1222" s="206"/>
      <c r="AI1222" s="206"/>
      <c r="AJ1222" s="205"/>
      <c r="AK1222" s="205"/>
      <c r="AL1222" s="205"/>
      <c r="AM1222" s="205"/>
      <c r="AN1222" s="205"/>
      <c r="AO1222" s="205"/>
      <c r="AP1222" s="205"/>
      <c r="AQ1222" s="205"/>
      <c r="AR1222" s="205"/>
      <c r="AS1222" s="205"/>
      <c r="AT1222" s="205"/>
      <c r="AU1222" s="205"/>
      <c r="AV1222" s="205"/>
      <c r="AW1222" s="205"/>
      <c r="AX1222" s="205"/>
      <c r="AY1222" s="205"/>
      <c r="AZ1222" s="205"/>
      <c r="BA1222" s="205"/>
      <c r="BB1222" s="205"/>
      <c r="BC1222" s="205"/>
      <c r="BD1222" s="205"/>
      <c r="BE1222" s="205"/>
      <c r="BF1222" s="205"/>
      <c r="BG1222" s="205"/>
      <c r="BH1222" s="205"/>
      <c r="BI1222" s="205"/>
      <c r="BJ1222" s="205"/>
      <c r="BK1222" s="205"/>
      <c r="BL1222" s="205"/>
      <c r="BM1222" s="205"/>
      <c r="BN1222" s="205"/>
      <c r="BO1222" s="205"/>
      <c r="BP1222" s="205"/>
      <c r="BQ1222" s="205"/>
      <c r="BR1222" s="205"/>
      <c r="BS1222" s="205"/>
      <c r="BT1222" s="205"/>
      <c r="BU1222" s="205"/>
      <c r="BV1222" s="205"/>
      <c r="BW1222" s="205"/>
      <c r="BX1222" s="205"/>
      <c r="BY1222" s="205"/>
      <c r="BZ1222" s="205"/>
      <c r="CA1222" s="205"/>
      <c r="CB1222" s="205"/>
    </row>
    <row r="1223" spans="2:80" ht="18.75">
      <c r="B1223" s="201"/>
      <c r="C1223" s="201"/>
      <c r="D1223" s="203"/>
      <c r="E1223" s="203"/>
      <c r="F1223" s="203"/>
      <c r="G1223" s="203"/>
      <c r="H1223" s="203"/>
      <c r="I1223" s="203"/>
      <c r="J1223" s="203"/>
      <c r="K1223" s="203"/>
      <c r="L1223" s="203"/>
      <c r="M1223" s="203"/>
      <c r="N1223" s="203"/>
      <c r="O1223" s="203"/>
      <c r="P1223" s="203"/>
      <c r="Q1223" s="203"/>
      <c r="R1223" s="204"/>
      <c r="S1223" s="204"/>
      <c r="T1223" s="204"/>
      <c r="U1223" s="204"/>
      <c r="V1223" s="204"/>
      <c r="W1223" s="205"/>
      <c r="X1223" s="205"/>
      <c r="Y1223" s="205"/>
      <c r="Z1223" s="205"/>
      <c r="AA1223" s="205"/>
      <c r="AB1223" s="205"/>
      <c r="AC1223" s="205"/>
      <c r="AD1223" s="205"/>
      <c r="AE1223" s="205"/>
      <c r="AF1223" s="205"/>
      <c r="AG1223" s="205"/>
      <c r="AH1223" s="206"/>
      <c r="AI1223" s="206"/>
      <c r="AJ1223" s="205"/>
      <c r="AK1223" s="205"/>
      <c r="AL1223" s="205"/>
      <c r="AM1223" s="205"/>
      <c r="AN1223" s="205"/>
      <c r="AO1223" s="205"/>
      <c r="AP1223" s="205"/>
      <c r="AQ1223" s="205"/>
      <c r="AR1223" s="205"/>
      <c r="AS1223" s="205"/>
      <c r="AT1223" s="205"/>
      <c r="AU1223" s="205"/>
      <c r="AV1223" s="205"/>
      <c r="AW1223" s="205"/>
      <c r="AX1223" s="205"/>
      <c r="AY1223" s="205"/>
      <c r="AZ1223" s="205"/>
      <c r="BA1223" s="205"/>
      <c r="BB1223" s="205"/>
      <c r="BC1223" s="205"/>
      <c r="BD1223" s="205"/>
      <c r="BE1223" s="205"/>
      <c r="BF1223" s="205"/>
      <c r="BG1223" s="205"/>
      <c r="BH1223" s="205"/>
      <c r="BI1223" s="205"/>
      <c r="BJ1223" s="205"/>
      <c r="BK1223" s="205"/>
      <c r="BL1223" s="205"/>
      <c r="BM1223" s="205"/>
      <c r="BN1223" s="205"/>
      <c r="BO1223" s="205"/>
      <c r="BP1223" s="205"/>
      <c r="BQ1223" s="205"/>
      <c r="BR1223" s="205"/>
      <c r="BS1223" s="205"/>
      <c r="BT1223" s="205"/>
      <c r="BU1223" s="205"/>
      <c r="BV1223" s="205"/>
      <c r="BW1223" s="205"/>
      <c r="BX1223" s="205"/>
      <c r="BY1223" s="205"/>
      <c r="BZ1223" s="205"/>
      <c r="CA1223" s="205"/>
      <c r="CB1223" s="205"/>
    </row>
    <row r="1224" spans="2:80" ht="18.75">
      <c r="B1224" s="201"/>
      <c r="C1224" s="201"/>
      <c r="D1224" s="203"/>
      <c r="E1224" s="203"/>
      <c r="F1224" s="203"/>
      <c r="G1224" s="203"/>
      <c r="H1224" s="203"/>
      <c r="I1224" s="203"/>
      <c r="J1224" s="203"/>
      <c r="K1224" s="203"/>
      <c r="L1224" s="203"/>
      <c r="M1224" s="203"/>
      <c r="N1224" s="203"/>
      <c r="O1224" s="203"/>
      <c r="P1224" s="203"/>
      <c r="Q1224" s="203"/>
      <c r="R1224" s="204"/>
      <c r="S1224" s="204"/>
      <c r="T1224" s="204"/>
      <c r="U1224" s="204"/>
      <c r="V1224" s="204"/>
      <c r="W1224" s="205"/>
      <c r="X1224" s="205"/>
      <c r="Y1224" s="205"/>
      <c r="Z1224" s="205"/>
      <c r="AA1224" s="205"/>
      <c r="AB1224" s="205"/>
      <c r="AC1224" s="205"/>
      <c r="AD1224" s="205"/>
      <c r="AE1224" s="205"/>
      <c r="AF1224" s="205"/>
      <c r="AG1224" s="205"/>
      <c r="AH1224" s="206"/>
      <c r="AI1224" s="206"/>
      <c r="AJ1224" s="205"/>
      <c r="AK1224" s="205"/>
      <c r="AL1224" s="205"/>
      <c r="AM1224" s="205"/>
      <c r="AN1224" s="205"/>
      <c r="AO1224" s="205"/>
      <c r="AP1224" s="205"/>
      <c r="AQ1224" s="205"/>
      <c r="AR1224" s="205"/>
      <c r="AS1224" s="205"/>
      <c r="AT1224" s="205"/>
      <c r="AU1224" s="205"/>
      <c r="AV1224" s="205"/>
      <c r="AW1224" s="205"/>
      <c r="AX1224" s="205"/>
      <c r="AY1224" s="205"/>
      <c r="AZ1224" s="205"/>
      <c r="BA1224" s="205"/>
      <c r="BB1224" s="205"/>
      <c r="BC1224" s="205"/>
      <c r="BD1224" s="205"/>
      <c r="BE1224" s="205"/>
      <c r="BF1224" s="205"/>
      <c r="BG1224" s="205"/>
      <c r="BH1224" s="205"/>
      <c r="BI1224" s="205"/>
      <c r="BJ1224" s="205"/>
      <c r="BK1224" s="205"/>
      <c r="BL1224" s="205"/>
      <c r="BM1224" s="205"/>
      <c r="BN1224" s="205"/>
      <c r="BO1224" s="205"/>
      <c r="BP1224" s="205"/>
      <c r="BQ1224" s="205"/>
      <c r="BR1224" s="205"/>
      <c r="BS1224" s="205"/>
      <c r="BT1224" s="205"/>
      <c r="BU1224" s="205"/>
      <c r="BV1224" s="205"/>
      <c r="BW1224" s="205"/>
      <c r="BX1224" s="205"/>
      <c r="BY1224" s="205"/>
      <c r="BZ1224" s="205"/>
      <c r="CA1224" s="205"/>
      <c r="CB1224" s="205"/>
    </row>
    <row r="1225" spans="2:80" ht="18.75">
      <c r="B1225" s="201"/>
      <c r="C1225" s="201"/>
      <c r="D1225" s="203"/>
      <c r="E1225" s="203"/>
      <c r="F1225" s="203"/>
      <c r="G1225" s="203"/>
      <c r="H1225" s="203"/>
      <c r="I1225" s="203"/>
      <c r="J1225" s="203"/>
      <c r="K1225" s="203"/>
      <c r="L1225" s="203"/>
      <c r="M1225" s="203"/>
      <c r="N1225" s="203"/>
      <c r="O1225" s="203"/>
      <c r="P1225" s="203"/>
      <c r="Q1225" s="203"/>
      <c r="R1225" s="204"/>
      <c r="S1225" s="204"/>
      <c r="T1225" s="204"/>
      <c r="U1225" s="204"/>
      <c r="V1225" s="204"/>
      <c r="W1225" s="205"/>
      <c r="X1225" s="205"/>
      <c r="Y1225" s="205"/>
      <c r="Z1225" s="205"/>
      <c r="AA1225" s="205"/>
      <c r="AB1225" s="205"/>
      <c r="AC1225" s="205"/>
      <c r="AD1225" s="205"/>
      <c r="AE1225" s="205"/>
      <c r="AF1225" s="205"/>
      <c r="AG1225" s="205"/>
      <c r="AH1225" s="206"/>
      <c r="AI1225" s="206"/>
      <c r="AJ1225" s="205"/>
      <c r="AK1225" s="205"/>
      <c r="AL1225" s="205"/>
      <c r="AM1225" s="205"/>
      <c r="AN1225" s="205"/>
      <c r="AO1225" s="205"/>
      <c r="AP1225" s="205"/>
      <c r="AQ1225" s="205"/>
      <c r="AR1225" s="205"/>
      <c r="AS1225" s="205"/>
      <c r="AT1225" s="205"/>
      <c r="AU1225" s="205"/>
      <c r="AV1225" s="205"/>
      <c r="AW1225" s="205"/>
      <c r="AX1225" s="205"/>
      <c r="AY1225" s="205"/>
      <c r="AZ1225" s="205"/>
      <c r="BA1225" s="205"/>
      <c r="BB1225" s="205"/>
      <c r="BC1225" s="205"/>
      <c r="BD1225" s="205"/>
      <c r="BE1225" s="205"/>
      <c r="BF1225" s="205"/>
      <c r="BG1225" s="205"/>
      <c r="BH1225" s="205"/>
      <c r="BI1225" s="205"/>
      <c r="BJ1225" s="205"/>
      <c r="BK1225" s="205"/>
      <c r="BL1225" s="205"/>
      <c r="BM1225" s="205"/>
      <c r="BN1225" s="205"/>
      <c r="BO1225" s="205"/>
      <c r="BP1225" s="205"/>
      <c r="BQ1225" s="205"/>
      <c r="BR1225" s="205"/>
      <c r="BS1225" s="205"/>
      <c r="BT1225" s="205"/>
      <c r="BU1225" s="205"/>
      <c r="BV1225" s="205"/>
      <c r="BW1225" s="205"/>
      <c r="BX1225" s="205"/>
      <c r="BY1225" s="205"/>
      <c r="BZ1225" s="205"/>
      <c r="CA1225" s="205"/>
      <c r="CB1225" s="205"/>
    </row>
    <row r="1226" spans="2:80" ht="18.75">
      <c r="B1226" s="201"/>
      <c r="C1226" s="201"/>
      <c r="D1226" s="203"/>
      <c r="E1226" s="203"/>
      <c r="F1226" s="203"/>
      <c r="G1226" s="203"/>
      <c r="H1226" s="203"/>
      <c r="I1226" s="203"/>
      <c r="J1226" s="203"/>
      <c r="K1226" s="203"/>
      <c r="L1226" s="203"/>
      <c r="M1226" s="203"/>
      <c r="N1226" s="203"/>
      <c r="O1226" s="203"/>
      <c r="P1226" s="203"/>
      <c r="Q1226" s="203"/>
      <c r="R1226" s="204"/>
      <c r="S1226" s="204"/>
      <c r="T1226" s="204"/>
      <c r="U1226" s="204"/>
      <c r="V1226" s="204"/>
      <c r="W1226" s="205"/>
      <c r="X1226" s="205"/>
      <c r="Y1226" s="205"/>
      <c r="Z1226" s="205"/>
      <c r="AA1226" s="205"/>
      <c r="AB1226" s="205"/>
      <c r="AC1226" s="205"/>
      <c r="AD1226" s="205"/>
      <c r="AE1226" s="205"/>
      <c r="AF1226" s="205"/>
      <c r="AG1226" s="205"/>
      <c r="AH1226" s="206"/>
      <c r="AI1226" s="206"/>
      <c r="AJ1226" s="205"/>
      <c r="AK1226" s="205"/>
      <c r="AL1226" s="205"/>
      <c r="AM1226" s="205"/>
      <c r="AN1226" s="205"/>
      <c r="AO1226" s="205"/>
      <c r="AP1226" s="205"/>
      <c r="AQ1226" s="205"/>
      <c r="AR1226" s="205"/>
      <c r="AS1226" s="205"/>
      <c r="AT1226" s="205"/>
      <c r="AU1226" s="205"/>
      <c r="AV1226" s="205"/>
      <c r="AW1226" s="205"/>
      <c r="AX1226" s="205"/>
      <c r="AY1226" s="205"/>
      <c r="AZ1226" s="205"/>
      <c r="BA1226" s="205"/>
      <c r="BB1226" s="205"/>
      <c r="BC1226" s="205"/>
      <c r="BD1226" s="205"/>
      <c r="BE1226" s="205"/>
      <c r="BF1226" s="205"/>
      <c r="BG1226" s="205"/>
      <c r="BH1226" s="205"/>
      <c r="BI1226" s="205"/>
      <c r="BJ1226" s="205"/>
      <c r="BK1226" s="205"/>
      <c r="BL1226" s="205"/>
      <c r="BM1226" s="205"/>
      <c r="BN1226" s="205"/>
      <c r="BO1226" s="205"/>
      <c r="BP1226" s="205"/>
      <c r="BQ1226" s="205"/>
      <c r="BR1226" s="205"/>
      <c r="BS1226" s="205"/>
      <c r="BT1226" s="205"/>
      <c r="BU1226" s="205"/>
      <c r="BV1226" s="205"/>
      <c r="BW1226" s="205"/>
      <c r="BX1226" s="205"/>
      <c r="BY1226" s="205"/>
      <c r="BZ1226" s="205"/>
      <c r="CA1226" s="205"/>
      <c r="CB1226" s="205"/>
    </row>
    <row r="1227" spans="2:80" ht="18.75">
      <c r="B1227" s="201"/>
      <c r="C1227" s="201"/>
      <c r="D1227" s="203"/>
      <c r="E1227" s="203"/>
      <c r="F1227" s="203"/>
      <c r="G1227" s="203"/>
      <c r="H1227" s="203"/>
      <c r="I1227" s="203"/>
      <c r="J1227" s="203"/>
      <c r="K1227" s="203"/>
      <c r="L1227" s="203"/>
      <c r="M1227" s="203"/>
      <c r="N1227" s="203"/>
      <c r="O1227" s="203"/>
      <c r="P1227" s="203"/>
      <c r="Q1227" s="203"/>
      <c r="R1227" s="204"/>
      <c r="S1227" s="204"/>
      <c r="T1227" s="204"/>
      <c r="U1227" s="204"/>
      <c r="V1227" s="204"/>
      <c r="W1227" s="205"/>
      <c r="X1227" s="205"/>
      <c r="Y1227" s="205"/>
      <c r="Z1227" s="205"/>
      <c r="AA1227" s="205"/>
      <c r="AB1227" s="205"/>
      <c r="AC1227" s="205"/>
      <c r="AD1227" s="205"/>
      <c r="AE1227" s="205"/>
      <c r="AF1227" s="205"/>
      <c r="AG1227" s="205"/>
      <c r="AH1227" s="206"/>
      <c r="AI1227" s="206"/>
      <c r="AJ1227" s="205"/>
      <c r="AK1227" s="205"/>
      <c r="AL1227" s="205"/>
      <c r="AM1227" s="205"/>
      <c r="AN1227" s="205"/>
      <c r="AO1227" s="205"/>
      <c r="AP1227" s="205"/>
      <c r="AQ1227" s="205"/>
      <c r="AR1227" s="205"/>
      <c r="AS1227" s="205"/>
      <c r="AT1227" s="205"/>
      <c r="AU1227" s="205"/>
      <c r="AV1227" s="205"/>
      <c r="AW1227" s="205"/>
      <c r="AX1227" s="205"/>
      <c r="AY1227" s="205"/>
      <c r="AZ1227" s="205"/>
      <c r="BA1227" s="205"/>
      <c r="BB1227" s="205"/>
      <c r="BC1227" s="205"/>
      <c r="BD1227" s="205"/>
      <c r="BE1227" s="205"/>
      <c r="BF1227" s="205"/>
      <c r="BG1227" s="205"/>
      <c r="BH1227" s="205"/>
      <c r="BI1227" s="205"/>
      <c r="BJ1227" s="205"/>
      <c r="BK1227" s="205"/>
      <c r="BL1227" s="205"/>
      <c r="BM1227" s="205"/>
      <c r="BN1227" s="205"/>
      <c r="BO1227" s="205"/>
      <c r="BP1227" s="205"/>
      <c r="BQ1227" s="205"/>
      <c r="BR1227" s="205"/>
      <c r="BS1227" s="205"/>
      <c r="BT1227" s="205"/>
      <c r="BU1227" s="205"/>
      <c r="BV1227" s="205"/>
      <c r="BW1227" s="205"/>
      <c r="BX1227" s="205"/>
      <c r="BY1227" s="205"/>
      <c r="BZ1227" s="205"/>
      <c r="CA1227" s="205"/>
      <c r="CB1227" s="205"/>
    </row>
    <row r="1228" spans="2:80" ht="18.75">
      <c r="B1228" s="201"/>
      <c r="C1228" s="201"/>
      <c r="D1228" s="203"/>
      <c r="E1228" s="203"/>
      <c r="F1228" s="203"/>
      <c r="G1228" s="203"/>
      <c r="H1228" s="203"/>
      <c r="I1228" s="203"/>
      <c r="J1228" s="203"/>
      <c r="K1228" s="203"/>
      <c r="L1228" s="203"/>
      <c r="M1228" s="203"/>
      <c r="N1228" s="203"/>
      <c r="O1228" s="203"/>
      <c r="P1228" s="203"/>
      <c r="Q1228" s="203"/>
      <c r="R1228" s="204"/>
      <c r="S1228" s="204"/>
      <c r="T1228" s="204"/>
      <c r="U1228" s="204"/>
      <c r="V1228" s="204"/>
      <c r="W1228" s="205"/>
      <c r="X1228" s="205"/>
      <c r="Y1228" s="205"/>
      <c r="Z1228" s="205"/>
      <c r="AA1228" s="205"/>
      <c r="AB1228" s="205"/>
      <c r="AC1228" s="205"/>
      <c r="AD1228" s="205"/>
      <c r="AE1228" s="205"/>
      <c r="AF1228" s="205"/>
      <c r="AG1228" s="205"/>
      <c r="AH1228" s="206"/>
      <c r="AI1228" s="206"/>
      <c r="AJ1228" s="205"/>
      <c r="AK1228" s="205"/>
      <c r="AL1228" s="205"/>
      <c r="AM1228" s="205"/>
      <c r="AN1228" s="205"/>
      <c r="AO1228" s="205"/>
      <c r="AP1228" s="205"/>
      <c r="AQ1228" s="205"/>
      <c r="AR1228" s="205"/>
      <c r="AS1228" s="205"/>
      <c r="AT1228" s="205"/>
      <c r="AU1228" s="205"/>
      <c r="AV1228" s="205"/>
      <c r="AW1228" s="205"/>
      <c r="AX1228" s="205"/>
      <c r="AY1228" s="205"/>
      <c r="AZ1228" s="205"/>
      <c r="BA1228" s="205"/>
      <c r="BB1228" s="205"/>
      <c r="BC1228" s="205"/>
      <c r="BD1228" s="205"/>
      <c r="BE1228" s="205"/>
      <c r="BF1228" s="205"/>
      <c r="BG1228" s="205"/>
      <c r="BH1228" s="205"/>
      <c r="BI1228" s="205"/>
      <c r="BJ1228" s="205"/>
      <c r="BK1228" s="205"/>
      <c r="BL1228" s="205"/>
      <c r="BM1228" s="205"/>
      <c r="BN1228" s="205"/>
      <c r="BO1228" s="205"/>
      <c r="BP1228" s="205"/>
      <c r="BQ1228" s="205"/>
      <c r="BR1228" s="205"/>
      <c r="BS1228" s="205"/>
      <c r="BT1228" s="205"/>
      <c r="BU1228" s="205"/>
      <c r="BV1228" s="205"/>
      <c r="BW1228" s="205"/>
      <c r="BX1228" s="205"/>
      <c r="BY1228" s="205"/>
      <c r="BZ1228" s="205"/>
      <c r="CA1228" s="205"/>
      <c r="CB1228" s="205"/>
    </row>
    <row r="1229" spans="2:80" ht="18.75">
      <c r="B1229" s="201"/>
      <c r="C1229" s="201"/>
      <c r="D1229" s="203"/>
      <c r="E1229" s="203"/>
      <c r="F1229" s="203"/>
      <c r="G1229" s="203"/>
      <c r="H1229" s="203"/>
      <c r="I1229" s="203"/>
      <c r="J1229" s="203"/>
      <c r="K1229" s="203"/>
      <c r="L1229" s="203"/>
      <c r="M1229" s="203"/>
      <c r="N1229" s="203"/>
      <c r="O1229" s="203"/>
      <c r="P1229" s="203"/>
      <c r="Q1229" s="203"/>
      <c r="R1229" s="204"/>
      <c r="S1229" s="204"/>
      <c r="T1229" s="204"/>
      <c r="U1229" s="204"/>
      <c r="V1229" s="204"/>
      <c r="W1229" s="205"/>
      <c r="X1229" s="205"/>
      <c r="Y1229" s="205"/>
      <c r="Z1229" s="205"/>
      <c r="AA1229" s="205"/>
      <c r="AB1229" s="205"/>
      <c r="AC1229" s="205"/>
      <c r="AD1229" s="205"/>
      <c r="AE1229" s="205"/>
      <c r="AF1229" s="205"/>
      <c r="AG1229" s="205"/>
      <c r="AH1229" s="206"/>
      <c r="AI1229" s="206"/>
      <c r="AJ1229" s="205"/>
      <c r="AK1229" s="205"/>
      <c r="AL1229" s="205"/>
      <c r="AM1229" s="205"/>
      <c r="AN1229" s="205"/>
      <c r="AO1229" s="205"/>
      <c r="AP1229" s="205"/>
      <c r="AQ1229" s="205"/>
      <c r="AR1229" s="205"/>
      <c r="AS1229" s="205"/>
      <c r="AT1229" s="205"/>
      <c r="AU1229" s="205"/>
      <c r="AV1229" s="205"/>
      <c r="AW1229" s="205"/>
      <c r="AX1229" s="205"/>
      <c r="AY1229" s="205"/>
      <c r="AZ1229" s="205"/>
      <c r="BA1229" s="205"/>
      <c r="BB1229" s="205"/>
      <c r="BC1229" s="205"/>
      <c r="BD1229" s="205"/>
      <c r="BE1229" s="205"/>
      <c r="BF1229" s="205"/>
      <c r="BG1229" s="205"/>
      <c r="BH1229" s="205"/>
      <c r="BI1229" s="205"/>
      <c r="BJ1229" s="205"/>
      <c r="BK1229" s="205"/>
      <c r="BL1229" s="205"/>
      <c r="BM1229" s="205"/>
      <c r="BN1229" s="205"/>
      <c r="BO1229" s="205"/>
      <c r="BP1229" s="205"/>
      <c r="BQ1229" s="205"/>
      <c r="BR1229" s="205"/>
      <c r="BS1229" s="205"/>
      <c r="BT1229" s="205"/>
      <c r="BU1229" s="205"/>
      <c r="BV1229" s="205"/>
      <c r="BW1229" s="205"/>
      <c r="BX1229" s="205"/>
      <c r="BY1229" s="205"/>
      <c r="BZ1229" s="205"/>
      <c r="CA1229" s="205"/>
      <c r="CB1229" s="205"/>
    </row>
    <row r="1230" spans="2:80" ht="18.75">
      <c r="B1230" s="201"/>
      <c r="C1230" s="201"/>
      <c r="D1230" s="203"/>
      <c r="E1230" s="203"/>
      <c r="F1230" s="203"/>
      <c r="G1230" s="203"/>
      <c r="H1230" s="203"/>
      <c r="I1230" s="203"/>
      <c r="J1230" s="203"/>
      <c r="K1230" s="203"/>
      <c r="L1230" s="203"/>
      <c r="M1230" s="203"/>
      <c r="N1230" s="203"/>
      <c r="O1230" s="203"/>
      <c r="P1230" s="203"/>
      <c r="Q1230" s="203"/>
      <c r="R1230" s="204"/>
      <c r="S1230" s="204"/>
      <c r="T1230" s="204"/>
      <c r="U1230" s="204"/>
      <c r="V1230" s="204"/>
      <c r="W1230" s="205"/>
      <c r="X1230" s="205"/>
      <c r="Y1230" s="205"/>
      <c r="Z1230" s="205"/>
      <c r="AA1230" s="205"/>
      <c r="AB1230" s="205"/>
      <c r="AC1230" s="205"/>
      <c r="AD1230" s="205"/>
      <c r="AE1230" s="205"/>
      <c r="AF1230" s="205"/>
      <c r="AG1230" s="205"/>
      <c r="AH1230" s="206"/>
      <c r="AI1230" s="206"/>
      <c r="AJ1230" s="205"/>
      <c r="AK1230" s="205"/>
      <c r="AL1230" s="205"/>
      <c r="AM1230" s="205"/>
      <c r="AN1230" s="205"/>
      <c r="AO1230" s="205"/>
      <c r="AP1230" s="205"/>
      <c r="AQ1230" s="205"/>
      <c r="AR1230" s="205"/>
      <c r="AS1230" s="205"/>
      <c r="AT1230" s="205"/>
      <c r="AU1230" s="205"/>
      <c r="AV1230" s="205"/>
      <c r="AW1230" s="205"/>
      <c r="AX1230" s="205"/>
      <c r="AY1230" s="205"/>
      <c r="AZ1230" s="205"/>
      <c r="BA1230" s="205"/>
      <c r="BB1230" s="205"/>
      <c r="BC1230" s="205"/>
      <c r="BD1230" s="205"/>
      <c r="BE1230" s="205"/>
      <c r="BF1230" s="205"/>
      <c r="BG1230" s="205"/>
      <c r="BH1230" s="205"/>
      <c r="BI1230" s="205"/>
      <c r="BJ1230" s="205"/>
      <c r="BK1230" s="205"/>
      <c r="BL1230" s="205"/>
      <c r="BM1230" s="205"/>
      <c r="BN1230" s="205"/>
      <c r="BO1230" s="205"/>
      <c r="BP1230" s="205"/>
      <c r="BQ1230" s="205"/>
      <c r="BR1230" s="205"/>
      <c r="BS1230" s="205"/>
      <c r="BT1230" s="205"/>
      <c r="BU1230" s="205"/>
      <c r="BV1230" s="205"/>
      <c r="BW1230" s="205"/>
      <c r="BX1230" s="205"/>
      <c r="BY1230" s="205"/>
      <c r="BZ1230" s="205"/>
      <c r="CA1230" s="205"/>
      <c r="CB1230" s="205"/>
    </row>
    <row r="1231" spans="2:80" ht="18.75">
      <c r="B1231" s="201"/>
      <c r="C1231" s="201"/>
      <c r="D1231" s="203"/>
      <c r="E1231" s="203"/>
      <c r="F1231" s="203"/>
      <c r="G1231" s="203"/>
      <c r="H1231" s="203"/>
      <c r="I1231" s="203"/>
      <c r="J1231" s="203"/>
      <c r="K1231" s="203"/>
      <c r="L1231" s="203"/>
      <c r="M1231" s="203"/>
      <c r="N1231" s="203"/>
      <c r="O1231" s="203"/>
      <c r="P1231" s="203"/>
      <c r="Q1231" s="203"/>
      <c r="R1231" s="204"/>
      <c r="S1231" s="204"/>
      <c r="T1231" s="204"/>
      <c r="U1231" s="204"/>
      <c r="V1231" s="204"/>
      <c r="W1231" s="205"/>
      <c r="X1231" s="205"/>
      <c r="Y1231" s="205"/>
      <c r="Z1231" s="205"/>
      <c r="AA1231" s="205"/>
      <c r="AB1231" s="205"/>
      <c r="AC1231" s="205"/>
      <c r="AD1231" s="205"/>
      <c r="AE1231" s="205"/>
      <c r="AF1231" s="205"/>
      <c r="AG1231" s="205"/>
      <c r="AH1231" s="206"/>
      <c r="AI1231" s="206"/>
      <c r="AJ1231" s="205"/>
      <c r="AK1231" s="205"/>
      <c r="AL1231" s="205"/>
      <c r="AM1231" s="205"/>
      <c r="AN1231" s="205"/>
      <c r="AO1231" s="205"/>
      <c r="AP1231" s="205"/>
      <c r="AQ1231" s="205"/>
      <c r="AR1231" s="205"/>
      <c r="AS1231" s="205"/>
      <c r="AT1231" s="205"/>
      <c r="AU1231" s="205"/>
      <c r="AV1231" s="205"/>
      <c r="AW1231" s="205"/>
      <c r="AX1231" s="205"/>
      <c r="AY1231" s="205"/>
      <c r="AZ1231" s="205"/>
      <c r="BA1231" s="205"/>
      <c r="BB1231" s="205"/>
      <c r="BC1231" s="205"/>
      <c r="BD1231" s="205"/>
      <c r="BE1231" s="205"/>
      <c r="BF1231" s="205"/>
      <c r="BG1231" s="205"/>
      <c r="BH1231" s="205"/>
      <c r="BI1231" s="205"/>
      <c r="BJ1231" s="205"/>
      <c r="BK1231" s="205"/>
      <c r="BL1231" s="205"/>
      <c r="BM1231" s="205"/>
      <c r="BN1231" s="205"/>
      <c r="BO1231" s="205"/>
      <c r="BP1231" s="205"/>
      <c r="BQ1231" s="205"/>
      <c r="BR1231" s="205"/>
      <c r="BS1231" s="205"/>
      <c r="BT1231" s="205"/>
      <c r="BU1231" s="205"/>
      <c r="BV1231" s="205"/>
      <c r="BW1231" s="205"/>
      <c r="BX1231" s="205"/>
      <c r="BY1231" s="205"/>
      <c r="BZ1231" s="205"/>
      <c r="CA1231" s="205"/>
      <c r="CB1231" s="205"/>
    </row>
    <row r="1232" spans="2:80" ht="18.75">
      <c r="B1232" s="201"/>
      <c r="C1232" s="201"/>
      <c r="D1232" s="203"/>
      <c r="E1232" s="203"/>
      <c r="F1232" s="203"/>
      <c r="G1232" s="203"/>
      <c r="H1232" s="203"/>
      <c r="I1232" s="203"/>
      <c r="J1232" s="203"/>
      <c r="K1232" s="203"/>
      <c r="L1232" s="203"/>
      <c r="M1232" s="203"/>
      <c r="N1232" s="203"/>
      <c r="O1232" s="203"/>
      <c r="P1232" s="203"/>
      <c r="Q1232" s="203"/>
      <c r="R1232" s="204"/>
      <c r="S1232" s="204"/>
      <c r="T1232" s="204"/>
      <c r="U1232" s="204"/>
      <c r="V1232" s="204"/>
      <c r="W1232" s="205"/>
      <c r="X1232" s="205"/>
      <c r="Y1232" s="205"/>
      <c r="Z1232" s="205"/>
      <c r="AA1232" s="205"/>
      <c r="AB1232" s="205"/>
      <c r="AC1232" s="205"/>
      <c r="AD1232" s="205"/>
      <c r="AE1232" s="205"/>
      <c r="AF1232" s="205"/>
      <c r="AG1232" s="205"/>
      <c r="AH1232" s="206"/>
      <c r="AI1232" s="206"/>
      <c r="AJ1232" s="205"/>
      <c r="AK1232" s="205"/>
      <c r="AL1232" s="205"/>
      <c r="AM1232" s="205"/>
      <c r="AN1232" s="205"/>
      <c r="AO1232" s="205"/>
      <c r="AP1232" s="205"/>
      <c r="AQ1232" s="205"/>
      <c r="AR1232" s="205"/>
      <c r="AS1232" s="205"/>
      <c r="AT1232" s="205"/>
      <c r="AU1232" s="205"/>
      <c r="AV1232" s="205"/>
      <c r="AW1232" s="205"/>
      <c r="AX1232" s="205"/>
      <c r="AY1232" s="205"/>
      <c r="AZ1232" s="205"/>
      <c r="BA1232" s="205"/>
      <c r="BB1232" s="205"/>
      <c r="BC1232" s="205"/>
      <c r="BD1232" s="205"/>
      <c r="BE1232" s="205"/>
      <c r="BF1232" s="205"/>
      <c r="BG1232" s="205"/>
      <c r="BH1232" s="205"/>
      <c r="BI1232" s="205"/>
      <c r="BJ1232" s="205"/>
      <c r="BK1232" s="205"/>
      <c r="BL1232" s="205"/>
      <c r="BM1232" s="205"/>
      <c r="BN1232" s="205"/>
      <c r="BO1232" s="205"/>
      <c r="BP1232" s="205"/>
      <c r="BQ1232" s="205"/>
      <c r="BR1232" s="205"/>
      <c r="BS1232" s="205"/>
      <c r="BT1232" s="205"/>
      <c r="BU1232" s="205"/>
      <c r="BV1232" s="205"/>
      <c r="BW1232" s="205"/>
      <c r="BX1232" s="205"/>
      <c r="BY1232" s="205"/>
      <c r="BZ1232" s="205"/>
      <c r="CA1232" s="205"/>
      <c r="CB1232" s="205"/>
    </row>
    <row r="1233" spans="2:80" ht="18.75">
      <c r="B1233" s="201"/>
      <c r="C1233" s="201"/>
      <c r="D1233" s="203"/>
      <c r="E1233" s="203"/>
      <c r="F1233" s="203"/>
      <c r="G1233" s="203"/>
      <c r="H1233" s="203"/>
      <c r="I1233" s="203"/>
      <c r="J1233" s="203"/>
      <c r="K1233" s="203"/>
      <c r="L1233" s="203"/>
      <c r="M1233" s="203"/>
      <c r="N1233" s="203"/>
      <c r="O1233" s="203"/>
      <c r="P1233" s="203"/>
      <c r="Q1233" s="203"/>
      <c r="R1233" s="204"/>
      <c r="S1233" s="204"/>
      <c r="T1233" s="204"/>
      <c r="U1233" s="204"/>
      <c r="V1233" s="204"/>
      <c r="W1233" s="205"/>
      <c r="X1233" s="205"/>
      <c r="Y1233" s="205"/>
      <c r="Z1233" s="205"/>
      <c r="AA1233" s="205"/>
      <c r="AB1233" s="205"/>
      <c r="AC1233" s="205"/>
      <c r="AD1233" s="205"/>
      <c r="AE1233" s="205"/>
      <c r="AF1233" s="205"/>
      <c r="AG1233" s="205"/>
      <c r="AH1233" s="206"/>
      <c r="AI1233" s="206"/>
      <c r="AJ1233" s="205"/>
      <c r="AK1233" s="205"/>
      <c r="AL1233" s="205"/>
      <c r="AM1233" s="205"/>
      <c r="AN1233" s="205"/>
      <c r="AO1233" s="205"/>
      <c r="AP1233" s="205"/>
      <c r="AQ1233" s="205"/>
      <c r="AR1233" s="205"/>
      <c r="AS1233" s="205"/>
      <c r="AT1233" s="205"/>
      <c r="AU1233" s="205"/>
      <c r="AV1233" s="205"/>
      <c r="AW1233" s="205"/>
      <c r="AX1233" s="205"/>
      <c r="AY1233" s="205"/>
      <c r="AZ1233" s="205"/>
      <c r="BA1233" s="205"/>
      <c r="BB1233" s="205"/>
      <c r="BC1233" s="205"/>
      <c r="BD1233" s="205"/>
      <c r="BE1233" s="205"/>
      <c r="BF1233" s="205"/>
      <c r="BG1233" s="205"/>
      <c r="BH1233" s="205"/>
      <c r="BI1233" s="205"/>
      <c r="BJ1233" s="205"/>
      <c r="BK1233" s="205"/>
      <c r="BL1233" s="205"/>
      <c r="BM1233" s="205"/>
      <c r="BN1233" s="205"/>
      <c r="BO1233" s="205"/>
      <c r="BP1233" s="205"/>
      <c r="BQ1233" s="205"/>
      <c r="BR1233" s="205"/>
      <c r="BS1233" s="205"/>
      <c r="BT1233" s="205"/>
      <c r="BU1233" s="205"/>
      <c r="BV1233" s="205"/>
      <c r="BW1233" s="205"/>
      <c r="BX1233" s="205"/>
      <c r="BY1233" s="205"/>
      <c r="BZ1233" s="205"/>
      <c r="CA1233" s="205"/>
      <c r="CB1233" s="205"/>
    </row>
    <row r="1234" spans="2:80" ht="18.75">
      <c r="B1234" s="201"/>
      <c r="C1234" s="201"/>
      <c r="D1234" s="203"/>
      <c r="E1234" s="203"/>
      <c r="F1234" s="203"/>
      <c r="G1234" s="203"/>
      <c r="H1234" s="203"/>
      <c r="I1234" s="203"/>
      <c r="J1234" s="203"/>
      <c r="K1234" s="203"/>
      <c r="L1234" s="203"/>
      <c r="M1234" s="203"/>
      <c r="N1234" s="203"/>
      <c r="O1234" s="203"/>
      <c r="P1234" s="203"/>
      <c r="Q1234" s="203"/>
      <c r="R1234" s="204"/>
      <c r="S1234" s="204"/>
      <c r="T1234" s="204"/>
      <c r="U1234" s="204"/>
      <c r="V1234" s="204"/>
      <c r="W1234" s="205"/>
      <c r="X1234" s="205"/>
      <c r="Y1234" s="205"/>
      <c r="Z1234" s="205"/>
      <c r="AA1234" s="205"/>
      <c r="AB1234" s="205"/>
      <c r="AC1234" s="205"/>
      <c r="AD1234" s="205"/>
      <c r="AE1234" s="205"/>
      <c r="AF1234" s="205"/>
      <c r="AG1234" s="205"/>
      <c r="AH1234" s="206"/>
      <c r="AI1234" s="206"/>
      <c r="AJ1234" s="205"/>
      <c r="AK1234" s="205"/>
      <c r="AL1234" s="205"/>
      <c r="AM1234" s="205"/>
      <c r="AN1234" s="205"/>
      <c r="AO1234" s="205"/>
      <c r="AP1234" s="205"/>
      <c r="AQ1234" s="205"/>
      <c r="AR1234" s="205"/>
      <c r="AS1234" s="205"/>
      <c r="AT1234" s="205"/>
      <c r="AU1234" s="205"/>
      <c r="AV1234" s="205"/>
      <c r="AW1234" s="205"/>
      <c r="AX1234" s="205"/>
      <c r="AY1234" s="205"/>
      <c r="AZ1234" s="205"/>
      <c r="BA1234" s="205"/>
      <c r="BB1234" s="205"/>
      <c r="BC1234" s="205"/>
      <c r="BD1234" s="205"/>
      <c r="BE1234" s="205"/>
      <c r="BF1234" s="205"/>
      <c r="BG1234" s="205"/>
      <c r="BH1234" s="205"/>
      <c r="BI1234" s="205"/>
      <c r="BJ1234" s="205"/>
      <c r="BK1234" s="205"/>
      <c r="BL1234" s="205"/>
      <c r="BM1234" s="205"/>
      <c r="BN1234" s="205"/>
      <c r="BO1234" s="205"/>
      <c r="BP1234" s="205"/>
      <c r="BQ1234" s="205"/>
      <c r="BR1234" s="205"/>
      <c r="BS1234" s="205"/>
      <c r="BT1234" s="205"/>
      <c r="BU1234" s="205"/>
      <c r="BV1234" s="205"/>
      <c r="BW1234" s="205"/>
      <c r="BX1234" s="205"/>
      <c r="BY1234" s="205"/>
      <c r="BZ1234" s="205"/>
      <c r="CA1234" s="205"/>
      <c r="CB1234" s="205"/>
    </row>
    <row r="1235" spans="2:80" ht="18.75">
      <c r="B1235" s="201"/>
      <c r="C1235" s="201"/>
      <c r="D1235" s="203"/>
      <c r="E1235" s="203"/>
      <c r="F1235" s="203"/>
      <c r="G1235" s="203"/>
      <c r="H1235" s="203"/>
      <c r="I1235" s="203"/>
      <c r="J1235" s="203"/>
      <c r="K1235" s="203"/>
      <c r="L1235" s="203"/>
      <c r="M1235" s="203"/>
      <c r="N1235" s="203"/>
      <c r="O1235" s="203"/>
      <c r="P1235" s="203"/>
      <c r="Q1235" s="203"/>
      <c r="R1235" s="204"/>
      <c r="S1235" s="204"/>
      <c r="T1235" s="204"/>
      <c r="U1235" s="204"/>
      <c r="V1235" s="204"/>
      <c r="W1235" s="205"/>
      <c r="X1235" s="205"/>
      <c r="Y1235" s="205"/>
      <c r="Z1235" s="205"/>
      <c r="AA1235" s="205"/>
      <c r="AB1235" s="205"/>
      <c r="AC1235" s="205"/>
      <c r="AD1235" s="205"/>
      <c r="AE1235" s="205"/>
      <c r="AF1235" s="205"/>
      <c r="AG1235" s="205"/>
      <c r="AH1235" s="206"/>
      <c r="AI1235" s="206"/>
      <c r="AJ1235" s="205"/>
      <c r="AK1235" s="205"/>
      <c r="AL1235" s="205"/>
      <c r="AM1235" s="205"/>
      <c r="AN1235" s="205"/>
      <c r="AO1235" s="205"/>
      <c r="AP1235" s="205"/>
      <c r="AQ1235" s="205"/>
      <c r="AR1235" s="205"/>
      <c r="AS1235" s="205"/>
      <c r="AT1235" s="205"/>
      <c r="AU1235" s="205"/>
      <c r="AV1235" s="205"/>
      <c r="AW1235" s="205"/>
      <c r="AX1235" s="205"/>
      <c r="AY1235" s="205"/>
      <c r="AZ1235" s="205"/>
      <c r="BA1235" s="205"/>
      <c r="BB1235" s="205"/>
      <c r="BC1235" s="205"/>
      <c r="BD1235" s="205"/>
      <c r="BE1235" s="205"/>
      <c r="BF1235" s="205"/>
      <c r="BG1235" s="205"/>
      <c r="BH1235" s="205"/>
      <c r="BI1235" s="205"/>
      <c r="BJ1235" s="205"/>
      <c r="BK1235" s="205"/>
      <c r="BL1235" s="205"/>
      <c r="BM1235" s="205"/>
      <c r="BN1235" s="205"/>
      <c r="BO1235" s="205"/>
      <c r="BP1235" s="205"/>
      <c r="BQ1235" s="205"/>
      <c r="BR1235" s="205"/>
      <c r="BS1235" s="205"/>
      <c r="BT1235" s="205"/>
      <c r="BU1235" s="205"/>
      <c r="BV1235" s="205"/>
      <c r="BW1235" s="205"/>
      <c r="BX1235" s="205"/>
      <c r="BY1235" s="205"/>
      <c r="BZ1235" s="205"/>
      <c r="CA1235" s="205"/>
      <c r="CB1235" s="205"/>
    </row>
    <row r="1236" spans="2:80" ht="18.75">
      <c r="B1236" s="201"/>
      <c r="C1236" s="201"/>
      <c r="D1236" s="203"/>
      <c r="E1236" s="203"/>
      <c r="F1236" s="203"/>
      <c r="G1236" s="203"/>
      <c r="H1236" s="203"/>
      <c r="I1236" s="203"/>
      <c r="J1236" s="203"/>
      <c r="K1236" s="203"/>
      <c r="L1236" s="203"/>
      <c r="M1236" s="203"/>
      <c r="N1236" s="203"/>
      <c r="O1236" s="203"/>
      <c r="P1236" s="203"/>
      <c r="Q1236" s="203"/>
      <c r="R1236" s="204"/>
      <c r="S1236" s="204"/>
      <c r="T1236" s="204"/>
      <c r="U1236" s="204"/>
      <c r="V1236" s="204"/>
      <c r="W1236" s="205"/>
      <c r="X1236" s="205"/>
      <c r="Y1236" s="205"/>
      <c r="Z1236" s="205"/>
      <c r="AA1236" s="205"/>
      <c r="AB1236" s="205"/>
      <c r="AC1236" s="205"/>
      <c r="AD1236" s="205"/>
      <c r="AE1236" s="205"/>
      <c r="AF1236" s="205"/>
      <c r="AG1236" s="205"/>
      <c r="AH1236" s="206"/>
      <c r="AI1236" s="206"/>
      <c r="AJ1236" s="205"/>
      <c r="AK1236" s="205"/>
      <c r="AL1236" s="205"/>
      <c r="AM1236" s="205"/>
      <c r="AN1236" s="205"/>
      <c r="AO1236" s="205"/>
      <c r="AP1236" s="205"/>
      <c r="AQ1236" s="205"/>
      <c r="AR1236" s="205"/>
      <c r="AS1236" s="205"/>
      <c r="AT1236" s="205"/>
      <c r="AU1236" s="205"/>
      <c r="AV1236" s="205"/>
      <c r="AW1236" s="205"/>
      <c r="AX1236" s="205"/>
      <c r="AY1236" s="205"/>
      <c r="AZ1236" s="205"/>
      <c r="BA1236" s="205"/>
      <c r="BB1236" s="205"/>
      <c r="BC1236" s="205"/>
      <c r="BD1236" s="205"/>
      <c r="BE1236" s="205"/>
      <c r="BF1236" s="205"/>
      <c r="BG1236" s="205"/>
      <c r="BH1236" s="205"/>
      <c r="BI1236" s="205"/>
      <c r="BJ1236" s="205"/>
      <c r="BK1236" s="205"/>
      <c r="BL1236" s="205"/>
      <c r="BM1236" s="205"/>
      <c r="BN1236" s="205"/>
      <c r="BO1236" s="205"/>
      <c r="BP1236" s="205"/>
      <c r="BQ1236" s="205"/>
      <c r="BR1236" s="205"/>
      <c r="BS1236" s="205"/>
      <c r="BT1236" s="205"/>
      <c r="BU1236" s="205"/>
      <c r="BV1236" s="205"/>
      <c r="BW1236" s="205"/>
      <c r="BX1236" s="205"/>
      <c r="BY1236" s="205"/>
      <c r="BZ1236" s="205"/>
      <c r="CA1236" s="205"/>
      <c r="CB1236" s="205"/>
    </row>
    <row r="1237" spans="2:80" ht="18.75">
      <c r="B1237" s="201"/>
      <c r="C1237" s="201"/>
      <c r="D1237" s="203"/>
      <c r="E1237" s="203"/>
      <c r="F1237" s="203"/>
      <c r="G1237" s="203"/>
      <c r="H1237" s="203"/>
      <c r="I1237" s="203"/>
      <c r="J1237" s="203"/>
      <c r="K1237" s="203"/>
      <c r="L1237" s="203"/>
      <c r="M1237" s="203"/>
      <c r="N1237" s="203"/>
      <c r="O1237" s="203"/>
      <c r="P1237" s="203"/>
      <c r="Q1237" s="203"/>
      <c r="R1237" s="204"/>
      <c r="S1237" s="204"/>
      <c r="T1237" s="204"/>
      <c r="U1237" s="204"/>
      <c r="V1237" s="204"/>
      <c r="W1237" s="205"/>
      <c r="X1237" s="205"/>
      <c r="Y1237" s="205"/>
      <c r="Z1237" s="205"/>
      <c r="AA1237" s="205"/>
      <c r="AB1237" s="205"/>
      <c r="AC1237" s="205"/>
      <c r="AD1237" s="205"/>
      <c r="AE1237" s="205"/>
      <c r="AF1237" s="205"/>
      <c r="AG1237" s="205"/>
      <c r="AH1237" s="206"/>
      <c r="AI1237" s="206"/>
      <c r="AJ1237" s="205"/>
      <c r="AK1237" s="205"/>
      <c r="AL1237" s="205"/>
      <c r="AM1237" s="205"/>
      <c r="AN1237" s="205"/>
      <c r="AO1237" s="205"/>
      <c r="AP1237" s="205"/>
      <c r="AQ1237" s="205"/>
      <c r="AR1237" s="205"/>
      <c r="AS1237" s="205"/>
      <c r="AT1237" s="205"/>
      <c r="AU1237" s="205"/>
      <c r="AV1237" s="205"/>
      <c r="AW1237" s="205"/>
      <c r="AX1237" s="205"/>
      <c r="AY1237" s="205"/>
      <c r="AZ1237" s="205"/>
      <c r="BA1237" s="205"/>
      <c r="BB1237" s="205"/>
      <c r="BC1237" s="205"/>
      <c r="BD1237" s="205"/>
      <c r="BE1237" s="205"/>
      <c r="BF1237" s="205"/>
      <c r="BG1237" s="205"/>
      <c r="BH1237" s="205"/>
      <c r="BI1237" s="205"/>
      <c r="BJ1237" s="205"/>
      <c r="BK1237" s="205"/>
      <c r="BL1237" s="205"/>
      <c r="BM1237" s="205"/>
      <c r="BN1237" s="205"/>
      <c r="BO1237" s="205"/>
      <c r="BP1237" s="205"/>
      <c r="BQ1237" s="205"/>
      <c r="BR1237" s="205"/>
      <c r="BS1237" s="205"/>
      <c r="BT1237" s="205"/>
      <c r="BU1237" s="205"/>
      <c r="BV1237" s="205"/>
      <c r="BW1237" s="205"/>
      <c r="BX1237" s="205"/>
      <c r="BY1237" s="205"/>
      <c r="BZ1237" s="205"/>
      <c r="CA1237" s="205"/>
      <c r="CB1237" s="205"/>
    </row>
    <row r="1238" spans="2:80" ht="18.75">
      <c r="B1238" s="201"/>
      <c r="C1238" s="201"/>
      <c r="D1238" s="203"/>
      <c r="E1238" s="203"/>
      <c r="F1238" s="203"/>
      <c r="G1238" s="203"/>
      <c r="H1238" s="203"/>
      <c r="I1238" s="203"/>
      <c r="J1238" s="203"/>
      <c r="K1238" s="203"/>
      <c r="L1238" s="203"/>
      <c r="M1238" s="203"/>
      <c r="N1238" s="203"/>
      <c r="O1238" s="203"/>
      <c r="P1238" s="203"/>
      <c r="Q1238" s="203"/>
      <c r="R1238" s="204"/>
      <c r="S1238" s="204"/>
      <c r="T1238" s="204"/>
      <c r="U1238" s="204"/>
      <c r="V1238" s="204"/>
      <c r="W1238" s="205"/>
      <c r="X1238" s="205"/>
      <c r="Y1238" s="205"/>
      <c r="Z1238" s="205"/>
      <c r="AA1238" s="205"/>
      <c r="AB1238" s="205"/>
      <c r="AC1238" s="205"/>
      <c r="AD1238" s="205"/>
      <c r="AE1238" s="205"/>
      <c r="AF1238" s="205"/>
      <c r="AG1238" s="205"/>
      <c r="AH1238" s="206"/>
      <c r="AI1238" s="206"/>
      <c r="AJ1238" s="205"/>
      <c r="AK1238" s="205"/>
      <c r="AL1238" s="205"/>
      <c r="AM1238" s="205"/>
      <c r="AN1238" s="205"/>
      <c r="AO1238" s="205"/>
      <c r="AP1238" s="205"/>
      <c r="AQ1238" s="205"/>
      <c r="AR1238" s="205"/>
      <c r="AS1238" s="205"/>
      <c r="AT1238" s="205"/>
      <c r="AU1238" s="205"/>
      <c r="AV1238" s="205"/>
      <c r="AW1238" s="205"/>
      <c r="AX1238" s="205"/>
      <c r="AY1238" s="205"/>
      <c r="AZ1238" s="205"/>
      <c r="BA1238" s="205"/>
      <c r="BB1238" s="205"/>
      <c r="BC1238" s="205"/>
      <c r="BD1238" s="205"/>
      <c r="BE1238" s="205"/>
      <c r="BF1238" s="205"/>
      <c r="BG1238" s="205"/>
      <c r="BH1238" s="205"/>
      <c r="BI1238" s="205"/>
      <c r="BJ1238" s="205"/>
      <c r="BK1238" s="205"/>
      <c r="BL1238" s="205"/>
      <c r="BM1238" s="205"/>
      <c r="BN1238" s="205"/>
      <c r="BO1238" s="205"/>
      <c r="BP1238" s="205"/>
      <c r="BQ1238" s="205"/>
      <c r="BR1238" s="205"/>
      <c r="BS1238" s="205"/>
      <c r="BT1238" s="205"/>
      <c r="BU1238" s="205"/>
      <c r="BV1238" s="205"/>
      <c r="BW1238" s="205"/>
      <c r="BX1238" s="205"/>
      <c r="BY1238" s="205"/>
      <c r="BZ1238" s="205"/>
      <c r="CA1238" s="205"/>
      <c r="CB1238" s="205"/>
    </row>
    <row r="1239" spans="2:80" ht="18.75">
      <c r="B1239" s="201"/>
      <c r="C1239" s="201"/>
      <c r="D1239" s="203"/>
      <c r="E1239" s="203"/>
      <c r="F1239" s="203"/>
      <c r="G1239" s="203"/>
      <c r="H1239" s="203"/>
      <c r="I1239" s="203"/>
      <c r="J1239" s="203"/>
      <c r="K1239" s="203"/>
      <c r="L1239" s="203"/>
      <c r="M1239" s="203"/>
      <c r="N1239" s="203"/>
      <c r="O1239" s="203"/>
      <c r="P1239" s="203"/>
      <c r="Q1239" s="203"/>
      <c r="R1239" s="204"/>
      <c r="S1239" s="204"/>
      <c r="T1239" s="204"/>
      <c r="U1239" s="204"/>
      <c r="V1239" s="204"/>
      <c r="W1239" s="205"/>
      <c r="X1239" s="205"/>
      <c r="Y1239" s="205"/>
      <c r="Z1239" s="205"/>
      <c r="AA1239" s="205"/>
      <c r="AB1239" s="205"/>
      <c r="AC1239" s="205"/>
      <c r="AD1239" s="205"/>
      <c r="AE1239" s="205"/>
      <c r="AF1239" s="205"/>
      <c r="AG1239" s="205"/>
      <c r="AH1239" s="206"/>
      <c r="AI1239" s="206"/>
      <c r="AJ1239" s="205"/>
      <c r="AK1239" s="205"/>
      <c r="AL1239" s="205"/>
      <c r="AM1239" s="205"/>
      <c r="AN1239" s="205"/>
      <c r="AO1239" s="205"/>
      <c r="AP1239" s="205"/>
      <c r="AQ1239" s="205"/>
      <c r="AR1239" s="205"/>
      <c r="AS1239" s="205"/>
      <c r="AT1239" s="205"/>
      <c r="AU1239" s="205"/>
      <c r="AV1239" s="205"/>
      <c r="AW1239" s="205"/>
      <c r="AX1239" s="205"/>
      <c r="AY1239" s="205"/>
      <c r="AZ1239" s="205"/>
      <c r="BA1239" s="205"/>
      <c r="BB1239" s="205"/>
      <c r="BC1239" s="205"/>
      <c r="BD1239" s="205"/>
      <c r="BE1239" s="205"/>
      <c r="BF1239" s="205"/>
      <c r="BG1239" s="205"/>
      <c r="BH1239" s="205"/>
      <c r="BI1239" s="205"/>
      <c r="BJ1239" s="205"/>
      <c r="BK1239" s="205"/>
      <c r="BL1239" s="205"/>
      <c r="BM1239" s="205"/>
      <c r="BN1239" s="205"/>
      <c r="BO1239" s="205"/>
      <c r="BP1239" s="205"/>
      <c r="BQ1239" s="205"/>
      <c r="BR1239" s="205"/>
      <c r="BS1239" s="205"/>
      <c r="BT1239" s="205"/>
      <c r="BU1239" s="205"/>
      <c r="BV1239" s="205"/>
      <c r="BW1239" s="205"/>
      <c r="BX1239" s="205"/>
      <c r="BY1239" s="205"/>
      <c r="BZ1239" s="205"/>
      <c r="CA1239" s="205"/>
      <c r="CB1239" s="205"/>
    </row>
    <row r="1240" spans="2:80" ht="18.75">
      <c r="B1240" s="201"/>
      <c r="C1240" s="201"/>
      <c r="D1240" s="203"/>
      <c r="E1240" s="203"/>
      <c r="F1240" s="203"/>
      <c r="G1240" s="203"/>
      <c r="H1240" s="203"/>
      <c r="I1240" s="203"/>
      <c r="J1240" s="203"/>
      <c r="K1240" s="203"/>
      <c r="L1240" s="203"/>
      <c r="M1240" s="203"/>
      <c r="N1240" s="203"/>
      <c r="O1240" s="203"/>
      <c r="P1240" s="203"/>
      <c r="Q1240" s="203"/>
      <c r="R1240" s="204"/>
      <c r="S1240" s="204"/>
      <c r="T1240" s="204"/>
      <c r="U1240" s="204"/>
      <c r="V1240" s="204"/>
      <c r="W1240" s="205"/>
      <c r="X1240" s="205"/>
      <c r="Y1240" s="205"/>
      <c r="Z1240" s="205"/>
      <c r="AA1240" s="205"/>
      <c r="AB1240" s="205"/>
      <c r="AC1240" s="205"/>
      <c r="AD1240" s="205"/>
      <c r="AE1240" s="205"/>
      <c r="AF1240" s="205"/>
      <c r="AG1240" s="205"/>
      <c r="AH1240" s="206"/>
      <c r="AI1240" s="206"/>
      <c r="AJ1240" s="205"/>
      <c r="AK1240" s="205"/>
      <c r="AL1240" s="205"/>
      <c r="AM1240" s="205"/>
      <c r="AN1240" s="205"/>
      <c r="AO1240" s="205"/>
      <c r="AP1240" s="205"/>
      <c r="AQ1240" s="205"/>
      <c r="AR1240" s="205"/>
      <c r="AS1240" s="205"/>
      <c r="AT1240" s="205"/>
      <c r="AU1240" s="205"/>
      <c r="AV1240" s="205"/>
      <c r="AW1240" s="205"/>
      <c r="AX1240" s="205"/>
      <c r="AY1240" s="205"/>
      <c r="AZ1240" s="205"/>
      <c r="BA1240" s="205"/>
      <c r="BB1240" s="205"/>
      <c r="BC1240" s="205"/>
      <c r="BD1240" s="205"/>
      <c r="BE1240" s="205"/>
      <c r="BF1240" s="205"/>
      <c r="BG1240" s="205"/>
      <c r="BH1240" s="205"/>
      <c r="BI1240" s="205"/>
      <c r="BJ1240" s="205"/>
      <c r="BK1240" s="205"/>
      <c r="BL1240" s="205"/>
      <c r="BM1240" s="205"/>
      <c r="BN1240" s="205"/>
      <c r="BO1240" s="205"/>
      <c r="BP1240" s="205"/>
      <c r="BQ1240" s="205"/>
      <c r="BR1240" s="205"/>
      <c r="BS1240" s="205"/>
      <c r="BT1240" s="205"/>
      <c r="BU1240" s="205"/>
      <c r="BV1240" s="205"/>
      <c r="BW1240" s="205"/>
      <c r="BX1240" s="205"/>
      <c r="BY1240" s="205"/>
      <c r="BZ1240" s="205"/>
      <c r="CA1240" s="205"/>
      <c r="CB1240" s="205"/>
    </row>
    <row r="1241" spans="2:80" ht="18.75">
      <c r="B1241" s="201"/>
      <c r="C1241" s="201"/>
      <c r="D1241" s="203"/>
      <c r="E1241" s="203"/>
      <c r="F1241" s="203"/>
      <c r="G1241" s="203"/>
      <c r="H1241" s="203"/>
      <c r="I1241" s="203"/>
      <c r="J1241" s="203"/>
      <c r="K1241" s="203"/>
      <c r="L1241" s="203"/>
      <c r="M1241" s="203"/>
      <c r="N1241" s="203"/>
      <c r="O1241" s="203"/>
      <c r="P1241" s="203"/>
      <c r="Q1241" s="203"/>
      <c r="R1241" s="204"/>
      <c r="S1241" s="204"/>
      <c r="T1241" s="204"/>
      <c r="U1241" s="204"/>
      <c r="V1241" s="204"/>
      <c r="W1241" s="205"/>
      <c r="X1241" s="205"/>
      <c r="Y1241" s="205"/>
      <c r="Z1241" s="205"/>
      <c r="AA1241" s="205"/>
      <c r="AB1241" s="205"/>
      <c r="AC1241" s="205"/>
      <c r="AD1241" s="205"/>
      <c r="AE1241" s="205"/>
      <c r="AF1241" s="205"/>
      <c r="AG1241" s="205"/>
      <c r="AH1241" s="206"/>
      <c r="AI1241" s="206"/>
      <c r="AJ1241" s="205"/>
      <c r="AK1241" s="205"/>
      <c r="AL1241" s="205"/>
      <c r="AM1241" s="205"/>
      <c r="AN1241" s="205"/>
      <c r="AO1241" s="205"/>
      <c r="AP1241" s="205"/>
      <c r="AQ1241" s="205"/>
      <c r="AR1241" s="205"/>
      <c r="AS1241" s="205"/>
      <c r="AT1241" s="205"/>
      <c r="AU1241" s="205"/>
      <c r="AV1241" s="205"/>
      <c r="AW1241" s="205"/>
      <c r="AX1241" s="205"/>
      <c r="AY1241" s="205"/>
      <c r="AZ1241" s="205"/>
      <c r="BA1241" s="205"/>
      <c r="BB1241" s="205"/>
      <c r="BC1241" s="205"/>
      <c r="BD1241" s="205"/>
      <c r="BE1241" s="205"/>
      <c r="BF1241" s="205"/>
      <c r="BG1241" s="205"/>
      <c r="BH1241" s="205"/>
      <c r="BI1241" s="205"/>
      <c r="BJ1241" s="205"/>
      <c r="BK1241" s="205"/>
      <c r="BL1241" s="205"/>
      <c r="BM1241" s="205"/>
      <c r="BN1241" s="205"/>
      <c r="BO1241" s="205"/>
      <c r="BP1241" s="205"/>
      <c r="BQ1241" s="205"/>
      <c r="BR1241" s="205"/>
      <c r="BS1241" s="205"/>
      <c r="BT1241" s="205"/>
      <c r="BU1241" s="205"/>
      <c r="BV1241" s="205"/>
      <c r="BW1241" s="205"/>
      <c r="BX1241" s="205"/>
      <c r="BY1241" s="205"/>
      <c r="BZ1241" s="205"/>
      <c r="CA1241" s="205"/>
      <c r="CB1241" s="205"/>
    </row>
    <row r="1242" spans="2:80" ht="18.75">
      <c r="B1242" s="201"/>
      <c r="C1242" s="201"/>
      <c r="D1242" s="203"/>
      <c r="E1242" s="203"/>
      <c r="F1242" s="203"/>
      <c r="G1242" s="203"/>
      <c r="H1242" s="203"/>
      <c r="I1242" s="203"/>
      <c r="J1242" s="203"/>
      <c r="K1242" s="203"/>
      <c r="L1242" s="203"/>
      <c r="M1242" s="203"/>
      <c r="N1242" s="203"/>
      <c r="O1242" s="203"/>
      <c r="P1242" s="203"/>
      <c r="Q1242" s="203"/>
      <c r="R1242" s="204"/>
      <c r="S1242" s="204"/>
      <c r="T1242" s="204"/>
      <c r="U1242" s="204"/>
      <c r="V1242" s="204"/>
      <c r="W1242" s="205"/>
      <c r="X1242" s="205"/>
      <c r="Y1242" s="205"/>
      <c r="Z1242" s="205"/>
      <c r="AA1242" s="205"/>
      <c r="AB1242" s="205"/>
      <c r="AC1242" s="205"/>
      <c r="AD1242" s="205"/>
      <c r="AE1242" s="205"/>
      <c r="AF1242" s="205"/>
      <c r="AG1242" s="205"/>
      <c r="AH1242" s="206"/>
      <c r="AI1242" s="206"/>
      <c r="AJ1242" s="205"/>
      <c r="AK1242" s="205"/>
      <c r="AL1242" s="205"/>
      <c r="AM1242" s="205"/>
      <c r="AN1242" s="205"/>
      <c r="AO1242" s="205"/>
      <c r="AP1242" s="205"/>
      <c r="AQ1242" s="205"/>
      <c r="AR1242" s="205"/>
      <c r="AS1242" s="205"/>
      <c r="AT1242" s="205"/>
      <c r="AU1242" s="205"/>
      <c r="AV1242" s="205"/>
      <c r="AW1242" s="205"/>
      <c r="AX1242" s="205"/>
      <c r="AY1242" s="205"/>
      <c r="AZ1242" s="205"/>
      <c r="BA1242" s="205"/>
      <c r="BB1242" s="205"/>
      <c r="BC1242" s="205"/>
      <c r="BD1242" s="205"/>
      <c r="BE1242" s="205"/>
      <c r="BF1242" s="205"/>
      <c r="BG1242" s="205"/>
      <c r="BH1242" s="205"/>
      <c r="BI1242" s="205"/>
      <c r="BJ1242" s="205"/>
      <c r="BK1242" s="205"/>
      <c r="BL1242" s="205"/>
      <c r="BM1242" s="205"/>
      <c r="BN1242" s="205"/>
      <c r="BO1242" s="205"/>
      <c r="BP1242" s="205"/>
      <c r="BQ1242" s="205"/>
      <c r="BR1242" s="205"/>
      <c r="BS1242" s="205"/>
      <c r="BT1242" s="205"/>
      <c r="BU1242" s="205"/>
      <c r="BV1242" s="205"/>
      <c r="BW1242" s="205"/>
      <c r="BX1242" s="205"/>
      <c r="BY1242" s="205"/>
      <c r="BZ1242" s="205"/>
      <c r="CA1242" s="205"/>
      <c r="CB1242" s="205"/>
    </row>
    <row r="1243" spans="2:80" ht="18.75">
      <c r="B1243" s="201"/>
      <c r="C1243" s="201"/>
      <c r="D1243" s="203"/>
      <c r="E1243" s="203"/>
      <c r="F1243" s="203"/>
      <c r="G1243" s="203"/>
      <c r="H1243" s="203"/>
      <c r="I1243" s="203"/>
      <c r="J1243" s="203"/>
      <c r="K1243" s="203"/>
      <c r="L1243" s="203"/>
      <c r="M1243" s="203"/>
      <c r="N1243" s="203"/>
      <c r="O1243" s="203"/>
      <c r="P1243" s="203"/>
      <c r="Q1243" s="203"/>
      <c r="R1243" s="204"/>
      <c r="S1243" s="204"/>
      <c r="T1243" s="204"/>
      <c r="U1243" s="204"/>
      <c r="V1243" s="204"/>
      <c r="W1243" s="205"/>
      <c r="X1243" s="205"/>
      <c r="Y1243" s="205"/>
      <c r="Z1243" s="205"/>
      <c r="AA1243" s="205"/>
      <c r="AB1243" s="205"/>
      <c r="AC1243" s="205"/>
      <c r="AD1243" s="205"/>
      <c r="AE1243" s="205"/>
      <c r="AF1243" s="205"/>
      <c r="AG1243" s="205"/>
      <c r="AH1243" s="206"/>
      <c r="AI1243" s="206"/>
      <c r="AJ1243" s="205"/>
      <c r="AK1243" s="205"/>
      <c r="AL1243" s="205"/>
      <c r="AM1243" s="205"/>
      <c r="AN1243" s="205"/>
      <c r="AO1243" s="205"/>
      <c r="AP1243" s="205"/>
      <c r="AQ1243" s="205"/>
      <c r="AR1243" s="205"/>
      <c r="AS1243" s="205"/>
      <c r="AT1243" s="205"/>
      <c r="AU1243" s="205"/>
      <c r="AV1243" s="205"/>
      <c r="AW1243" s="205"/>
      <c r="AX1243" s="205"/>
      <c r="AY1243" s="205"/>
      <c r="AZ1243" s="205"/>
      <c r="BA1243" s="205"/>
      <c r="BB1243" s="205"/>
      <c r="BC1243" s="205"/>
      <c r="BD1243" s="205"/>
      <c r="BE1243" s="205"/>
      <c r="BF1243" s="205"/>
      <c r="BG1243" s="205"/>
      <c r="BH1243" s="205"/>
      <c r="BI1243" s="205"/>
      <c r="BJ1243" s="205"/>
      <c r="BK1243" s="205"/>
      <c r="BL1243" s="205"/>
      <c r="BM1243" s="205"/>
      <c r="BN1243" s="205"/>
      <c r="BO1243" s="205"/>
      <c r="BP1243" s="205"/>
      <c r="BQ1243" s="205"/>
      <c r="BR1243" s="205"/>
      <c r="BS1243" s="205"/>
      <c r="BT1243" s="205"/>
      <c r="BU1243" s="205"/>
      <c r="BV1243" s="205"/>
      <c r="BW1243" s="205"/>
      <c r="BX1243" s="205"/>
      <c r="BY1243" s="205"/>
      <c r="BZ1243" s="205"/>
      <c r="CA1243" s="205"/>
      <c r="CB1243" s="205"/>
    </row>
    <row r="1244" spans="2:80" ht="18.75">
      <c r="B1244" s="201"/>
      <c r="C1244" s="201"/>
      <c r="D1244" s="203"/>
      <c r="E1244" s="203"/>
      <c r="F1244" s="203"/>
      <c r="G1244" s="203"/>
      <c r="H1244" s="203"/>
      <c r="I1244" s="203"/>
      <c r="J1244" s="203"/>
      <c r="K1244" s="203"/>
      <c r="L1244" s="203"/>
      <c r="M1244" s="203"/>
      <c r="N1244" s="203"/>
      <c r="O1244" s="203"/>
      <c r="P1244" s="203"/>
      <c r="Q1244" s="203"/>
      <c r="R1244" s="204"/>
      <c r="S1244" s="204"/>
      <c r="T1244" s="204"/>
      <c r="U1244" s="204"/>
      <c r="V1244" s="204"/>
      <c r="W1244" s="205"/>
      <c r="X1244" s="205"/>
      <c r="Y1244" s="205"/>
      <c r="Z1244" s="205"/>
      <c r="AA1244" s="205"/>
      <c r="AB1244" s="205"/>
      <c r="AC1244" s="205"/>
      <c r="AD1244" s="205"/>
      <c r="AE1244" s="205"/>
      <c r="AF1244" s="205"/>
      <c r="AG1244" s="205"/>
      <c r="AH1244" s="206"/>
      <c r="AI1244" s="206"/>
      <c r="AJ1244" s="205"/>
      <c r="AK1244" s="205"/>
      <c r="AL1244" s="205"/>
      <c r="AM1244" s="205"/>
      <c r="AN1244" s="205"/>
      <c r="AO1244" s="205"/>
      <c r="AP1244" s="205"/>
      <c r="AQ1244" s="205"/>
      <c r="AR1244" s="205"/>
      <c r="AS1244" s="205"/>
      <c r="AT1244" s="205"/>
      <c r="AU1244" s="205"/>
      <c r="AV1244" s="205"/>
      <c r="AW1244" s="205"/>
      <c r="AX1244" s="205"/>
      <c r="AY1244" s="205"/>
      <c r="AZ1244" s="205"/>
      <c r="BA1244" s="205"/>
      <c r="BB1244" s="205"/>
      <c r="BC1244" s="205"/>
      <c r="BD1244" s="205"/>
      <c r="BE1244" s="205"/>
      <c r="BF1244" s="205"/>
      <c r="BG1244" s="205"/>
      <c r="BH1244" s="205"/>
      <c r="BI1244" s="205"/>
      <c r="BJ1244" s="205"/>
      <c r="BK1244" s="205"/>
      <c r="BL1244" s="205"/>
      <c r="BM1244" s="205"/>
      <c r="BN1244" s="205"/>
      <c r="BO1244" s="205"/>
      <c r="BP1244" s="205"/>
      <c r="BQ1244" s="205"/>
      <c r="BR1244" s="205"/>
      <c r="BS1244" s="205"/>
      <c r="BT1244" s="205"/>
      <c r="BU1244" s="205"/>
      <c r="BV1244" s="205"/>
      <c r="BW1244" s="205"/>
      <c r="BX1244" s="205"/>
      <c r="BY1244" s="205"/>
      <c r="BZ1244" s="205"/>
      <c r="CA1244" s="205"/>
      <c r="CB1244" s="205"/>
    </row>
    <row r="1245" spans="2:80" ht="18.75">
      <c r="B1245" s="201"/>
      <c r="C1245" s="201"/>
      <c r="D1245" s="203"/>
      <c r="E1245" s="203"/>
      <c r="F1245" s="203"/>
      <c r="G1245" s="203"/>
      <c r="H1245" s="203"/>
      <c r="I1245" s="203"/>
      <c r="J1245" s="203"/>
      <c r="K1245" s="203"/>
      <c r="L1245" s="203"/>
      <c r="M1245" s="203"/>
      <c r="N1245" s="203"/>
      <c r="O1245" s="203"/>
      <c r="P1245" s="203"/>
      <c r="Q1245" s="203"/>
      <c r="R1245" s="204"/>
      <c r="S1245" s="204"/>
      <c r="T1245" s="204"/>
      <c r="U1245" s="204"/>
      <c r="V1245" s="204"/>
      <c r="W1245" s="205"/>
      <c r="X1245" s="205"/>
      <c r="Y1245" s="205"/>
      <c r="Z1245" s="205"/>
      <c r="AA1245" s="205"/>
      <c r="AB1245" s="205"/>
      <c r="AC1245" s="205"/>
      <c r="AD1245" s="205"/>
      <c r="AE1245" s="205"/>
      <c r="AF1245" s="205"/>
      <c r="AG1245" s="205"/>
      <c r="AH1245" s="206"/>
      <c r="AI1245" s="206"/>
      <c r="AJ1245" s="205"/>
      <c r="AK1245" s="205"/>
      <c r="AL1245" s="205"/>
      <c r="AM1245" s="205"/>
      <c r="AN1245" s="205"/>
      <c r="AO1245" s="205"/>
      <c r="AP1245" s="205"/>
      <c r="AQ1245" s="205"/>
      <c r="AR1245" s="205"/>
      <c r="AS1245" s="205"/>
      <c r="AT1245" s="205"/>
      <c r="AU1245" s="205"/>
      <c r="AV1245" s="205"/>
      <c r="AW1245" s="205"/>
      <c r="AX1245" s="205"/>
      <c r="AY1245" s="205"/>
      <c r="AZ1245" s="205"/>
      <c r="BA1245" s="205"/>
      <c r="BB1245" s="205"/>
      <c r="BC1245" s="205"/>
      <c r="BD1245" s="205"/>
      <c r="BE1245" s="205"/>
      <c r="BF1245" s="205"/>
      <c r="BG1245" s="205"/>
      <c r="BH1245" s="205"/>
      <c r="BI1245" s="205"/>
      <c r="BJ1245" s="205"/>
      <c r="BK1245" s="205"/>
      <c r="BL1245" s="205"/>
      <c r="BM1245" s="205"/>
      <c r="BN1245" s="205"/>
      <c r="BO1245" s="205"/>
      <c r="BP1245" s="205"/>
      <c r="BQ1245" s="205"/>
      <c r="BR1245" s="205"/>
      <c r="BS1245" s="205"/>
      <c r="BT1245" s="205"/>
      <c r="BU1245" s="205"/>
      <c r="BV1245" s="205"/>
      <c r="BW1245" s="205"/>
      <c r="BX1245" s="205"/>
      <c r="BY1245" s="205"/>
      <c r="BZ1245" s="205"/>
      <c r="CA1245" s="205"/>
      <c r="CB1245" s="205"/>
    </row>
    <row r="1246" spans="2:80" ht="18.75">
      <c r="B1246" s="201"/>
      <c r="C1246" s="201"/>
      <c r="D1246" s="203"/>
      <c r="E1246" s="203"/>
      <c r="F1246" s="203"/>
      <c r="G1246" s="203"/>
      <c r="H1246" s="203"/>
      <c r="I1246" s="203"/>
      <c r="J1246" s="203"/>
      <c r="K1246" s="203"/>
      <c r="L1246" s="203"/>
      <c r="M1246" s="203"/>
      <c r="N1246" s="203"/>
      <c r="O1246" s="203"/>
      <c r="P1246" s="203"/>
      <c r="Q1246" s="203"/>
      <c r="R1246" s="204"/>
      <c r="S1246" s="204"/>
      <c r="T1246" s="204"/>
      <c r="U1246" s="204"/>
      <c r="V1246" s="204"/>
      <c r="W1246" s="205"/>
      <c r="X1246" s="205"/>
      <c r="Y1246" s="205"/>
      <c r="Z1246" s="205"/>
      <c r="AA1246" s="205"/>
      <c r="AB1246" s="205"/>
      <c r="AC1246" s="205"/>
      <c r="AD1246" s="205"/>
      <c r="AE1246" s="205"/>
      <c r="AF1246" s="205"/>
      <c r="AG1246" s="205"/>
      <c r="AH1246" s="206"/>
      <c r="AI1246" s="206"/>
      <c r="AJ1246" s="205"/>
      <c r="AK1246" s="205"/>
      <c r="AL1246" s="205"/>
      <c r="AM1246" s="205"/>
      <c r="AN1246" s="205"/>
      <c r="AO1246" s="205"/>
      <c r="AP1246" s="205"/>
      <c r="AQ1246" s="205"/>
      <c r="AR1246" s="205"/>
      <c r="AS1246" s="205"/>
      <c r="AT1246" s="205"/>
      <c r="AU1246" s="205"/>
      <c r="AV1246" s="205"/>
      <c r="AW1246" s="205"/>
      <c r="AX1246" s="205"/>
      <c r="AY1246" s="205"/>
      <c r="AZ1246" s="205"/>
      <c r="BA1246" s="205"/>
      <c r="BB1246" s="205"/>
      <c r="BC1246" s="205"/>
      <c r="BD1246" s="205"/>
      <c r="BE1246" s="205"/>
      <c r="BF1246" s="205"/>
      <c r="BG1246" s="205"/>
      <c r="BH1246" s="205"/>
      <c r="BI1246" s="205"/>
      <c r="BJ1246" s="205"/>
      <c r="BK1246" s="205"/>
      <c r="BL1246" s="205"/>
      <c r="BM1246" s="205"/>
      <c r="BN1246" s="205"/>
      <c r="BO1246" s="205"/>
      <c r="BP1246" s="205"/>
      <c r="BQ1246" s="205"/>
      <c r="BR1246" s="205"/>
      <c r="BS1246" s="205"/>
      <c r="BT1246" s="205"/>
      <c r="BU1246" s="205"/>
      <c r="BV1246" s="205"/>
      <c r="BW1246" s="205"/>
      <c r="BX1246" s="205"/>
      <c r="BY1246" s="205"/>
      <c r="BZ1246" s="205"/>
      <c r="CA1246" s="205"/>
      <c r="CB1246" s="205"/>
    </row>
    <row r="1247" spans="2:80" ht="18.75">
      <c r="B1247" s="201"/>
      <c r="C1247" s="201"/>
      <c r="D1247" s="203"/>
      <c r="E1247" s="203"/>
      <c r="F1247" s="203"/>
      <c r="G1247" s="203"/>
      <c r="H1247" s="203"/>
      <c r="I1247" s="203"/>
      <c r="J1247" s="203"/>
      <c r="K1247" s="203"/>
      <c r="L1247" s="203"/>
      <c r="M1247" s="203"/>
      <c r="N1247" s="203"/>
      <c r="O1247" s="203"/>
      <c r="P1247" s="203"/>
      <c r="Q1247" s="203"/>
      <c r="R1247" s="204"/>
      <c r="S1247" s="204"/>
      <c r="T1247" s="204"/>
      <c r="U1247" s="204"/>
      <c r="V1247" s="204"/>
      <c r="W1247" s="205"/>
      <c r="X1247" s="205"/>
      <c r="Y1247" s="205"/>
      <c r="Z1247" s="205"/>
      <c r="AA1247" s="205"/>
      <c r="AB1247" s="205"/>
      <c r="AC1247" s="205"/>
      <c r="AD1247" s="205"/>
      <c r="AE1247" s="205"/>
      <c r="AF1247" s="205"/>
      <c r="AG1247" s="205"/>
      <c r="AH1247" s="206"/>
      <c r="AI1247" s="206"/>
      <c r="AJ1247" s="205"/>
      <c r="AK1247" s="205"/>
      <c r="AL1247" s="205"/>
      <c r="AM1247" s="205"/>
      <c r="AN1247" s="205"/>
      <c r="AO1247" s="205"/>
      <c r="AP1247" s="205"/>
      <c r="AQ1247" s="205"/>
      <c r="AR1247" s="205"/>
      <c r="AS1247" s="205"/>
      <c r="AT1247" s="205"/>
      <c r="AU1247" s="205"/>
      <c r="AV1247" s="205"/>
      <c r="AW1247" s="205"/>
      <c r="AX1247" s="205"/>
      <c r="AY1247" s="205"/>
      <c r="AZ1247" s="205"/>
      <c r="BA1247" s="205"/>
      <c r="BB1247" s="205"/>
      <c r="BC1247" s="205"/>
      <c r="BD1247" s="205"/>
      <c r="BE1247" s="205"/>
      <c r="BF1247" s="205"/>
      <c r="BG1247" s="205"/>
      <c r="BH1247" s="205"/>
      <c r="BI1247" s="205"/>
      <c r="BJ1247" s="205"/>
      <c r="BK1247" s="205"/>
      <c r="BL1247" s="205"/>
      <c r="BM1247" s="205"/>
      <c r="BN1247" s="205"/>
      <c r="BO1247" s="205"/>
      <c r="BP1247" s="205"/>
      <c r="BQ1247" s="205"/>
      <c r="BR1247" s="205"/>
      <c r="BS1247" s="205"/>
      <c r="BT1247" s="205"/>
      <c r="BU1247" s="205"/>
      <c r="BV1247" s="205"/>
      <c r="BW1247" s="205"/>
      <c r="BX1247" s="205"/>
      <c r="BY1247" s="205"/>
      <c r="BZ1247" s="205"/>
      <c r="CA1247" s="205"/>
      <c r="CB1247" s="205"/>
    </row>
    <row r="1248" spans="2:80" ht="18.75">
      <c r="B1248" s="201"/>
      <c r="C1248" s="201"/>
      <c r="D1248" s="203"/>
      <c r="E1248" s="203"/>
      <c r="F1248" s="203"/>
      <c r="G1248" s="203"/>
      <c r="H1248" s="203"/>
      <c r="I1248" s="203"/>
      <c r="J1248" s="203"/>
      <c r="K1248" s="203"/>
      <c r="L1248" s="203"/>
      <c r="M1248" s="203"/>
      <c r="N1248" s="203"/>
      <c r="O1248" s="203"/>
      <c r="P1248" s="203"/>
      <c r="Q1248" s="203"/>
      <c r="R1248" s="204"/>
      <c r="S1248" s="204"/>
      <c r="T1248" s="204"/>
      <c r="U1248" s="204"/>
      <c r="V1248" s="204"/>
      <c r="W1248" s="205"/>
      <c r="X1248" s="205"/>
      <c r="Y1248" s="205"/>
      <c r="Z1248" s="205"/>
      <c r="AA1248" s="205"/>
      <c r="AB1248" s="205"/>
      <c r="AC1248" s="205"/>
      <c r="AD1248" s="205"/>
      <c r="AE1248" s="205"/>
      <c r="AF1248" s="205"/>
      <c r="AG1248" s="205"/>
      <c r="AH1248" s="206"/>
      <c r="AI1248" s="206"/>
      <c r="AJ1248" s="205"/>
      <c r="AK1248" s="205"/>
      <c r="AL1248" s="205"/>
      <c r="AM1248" s="205"/>
      <c r="AN1248" s="205"/>
      <c r="AO1248" s="205"/>
      <c r="AP1248" s="205"/>
      <c r="AQ1248" s="205"/>
      <c r="AR1248" s="205"/>
      <c r="AS1248" s="205"/>
      <c r="AT1248" s="205"/>
      <c r="AU1248" s="205"/>
      <c r="AV1248" s="205"/>
      <c r="AW1248" s="205"/>
      <c r="AX1248" s="205"/>
      <c r="AY1248" s="205"/>
      <c r="AZ1248" s="205"/>
      <c r="BA1248" s="205"/>
      <c r="BB1248" s="205"/>
      <c r="BC1248" s="205"/>
      <c r="BD1248" s="205"/>
      <c r="BE1248" s="205"/>
      <c r="BF1248" s="205"/>
      <c r="BG1248" s="205"/>
      <c r="BH1248" s="205"/>
      <c r="BI1248" s="205"/>
      <c r="BJ1248" s="205"/>
      <c r="BK1248" s="205"/>
      <c r="BL1248" s="205"/>
      <c r="BM1248" s="205"/>
      <c r="BN1248" s="205"/>
      <c r="BO1248" s="205"/>
      <c r="BP1248" s="205"/>
      <c r="BQ1248" s="205"/>
      <c r="BR1248" s="205"/>
      <c r="BS1248" s="205"/>
      <c r="BT1248" s="205"/>
      <c r="BU1248" s="205"/>
      <c r="BV1248" s="205"/>
      <c r="BW1248" s="205"/>
      <c r="BX1248" s="205"/>
      <c r="BY1248" s="205"/>
      <c r="BZ1248" s="205"/>
      <c r="CA1248" s="205"/>
      <c r="CB1248" s="205"/>
    </row>
    <row r="1249" spans="2:80" ht="18.75">
      <c r="B1249" s="201"/>
      <c r="C1249" s="201"/>
      <c r="D1249" s="203"/>
      <c r="E1249" s="203"/>
      <c r="F1249" s="203"/>
      <c r="G1249" s="203"/>
      <c r="H1249" s="203"/>
      <c r="I1249" s="203"/>
      <c r="J1249" s="203"/>
      <c r="K1249" s="203"/>
      <c r="L1249" s="203"/>
      <c r="M1249" s="203"/>
      <c r="N1249" s="203"/>
      <c r="O1249" s="203"/>
      <c r="P1249" s="203"/>
      <c r="Q1249" s="203"/>
      <c r="R1249" s="204"/>
      <c r="S1249" s="204"/>
      <c r="T1249" s="204"/>
      <c r="U1249" s="204"/>
      <c r="V1249" s="204"/>
      <c r="W1249" s="205"/>
      <c r="X1249" s="205"/>
      <c r="Y1249" s="205"/>
      <c r="Z1249" s="205"/>
      <c r="AA1249" s="205"/>
      <c r="AB1249" s="205"/>
      <c r="AC1249" s="205"/>
      <c r="AD1249" s="205"/>
      <c r="AE1249" s="205"/>
      <c r="AF1249" s="205"/>
      <c r="AG1249" s="205"/>
      <c r="AH1249" s="206"/>
      <c r="AI1249" s="206"/>
      <c r="AJ1249" s="205"/>
      <c r="AK1249" s="205"/>
      <c r="AL1249" s="205"/>
      <c r="AM1249" s="205"/>
      <c r="AN1249" s="205"/>
      <c r="AO1249" s="205"/>
      <c r="AP1249" s="205"/>
      <c r="AQ1249" s="205"/>
      <c r="AR1249" s="205"/>
      <c r="AS1249" s="205"/>
      <c r="AT1249" s="205"/>
      <c r="AU1249" s="205"/>
      <c r="AV1249" s="205"/>
      <c r="AW1249" s="205"/>
      <c r="AX1249" s="205"/>
      <c r="AY1249" s="205"/>
      <c r="AZ1249" s="205"/>
      <c r="BA1249" s="205"/>
      <c r="BB1249" s="205"/>
      <c r="BC1249" s="205"/>
      <c r="BD1249" s="205"/>
      <c r="BE1249" s="205"/>
      <c r="BF1249" s="205"/>
      <c r="BG1249" s="205"/>
      <c r="BH1249" s="205"/>
      <c r="BI1249" s="205"/>
      <c r="BJ1249" s="205"/>
      <c r="BK1249" s="205"/>
      <c r="BL1249" s="205"/>
      <c r="BM1249" s="205"/>
      <c r="BN1249" s="205"/>
      <c r="BO1249" s="205"/>
      <c r="BP1249" s="205"/>
      <c r="BQ1249" s="205"/>
      <c r="BR1249" s="205"/>
      <c r="BS1249" s="205"/>
      <c r="BT1249" s="205"/>
      <c r="BU1249" s="205"/>
      <c r="BV1249" s="205"/>
      <c r="BW1249" s="205"/>
      <c r="BX1249" s="205"/>
      <c r="BY1249" s="205"/>
      <c r="BZ1249" s="205"/>
      <c r="CA1249" s="205"/>
      <c r="CB1249" s="205"/>
    </row>
    <row r="1250" spans="2:80" ht="18.75">
      <c r="B1250" s="201"/>
      <c r="C1250" s="201"/>
      <c r="D1250" s="203"/>
      <c r="E1250" s="203"/>
      <c r="F1250" s="203"/>
      <c r="G1250" s="203"/>
      <c r="H1250" s="203"/>
      <c r="I1250" s="203"/>
      <c r="J1250" s="203"/>
      <c r="K1250" s="203"/>
      <c r="L1250" s="203"/>
      <c r="M1250" s="203"/>
      <c r="N1250" s="203"/>
      <c r="O1250" s="203"/>
      <c r="P1250" s="203"/>
      <c r="Q1250" s="203"/>
      <c r="R1250" s="204"/>
      <c r="S1250" s="204"/>
      <c r="T1250" s="204"/>
      <c r="U1250" s="204"/>
      <c r="V1250" s="204"/>
      <c r="W1250" s="205"/>
      <c r="X1250" s="205"/>
      <c r="Y1250" s="205"/>
      <c r="Z1250" s="205"/>
      <c r="AA1250" s="205"/>
      <c r="AB1250" s="205"/>
      <c r="AC1250" s="205"/>
      <c r="AD1250" s="205"/>
      <c r="AE1250" s="205"/>
      <c r="AF1250" s="205"/>
      <c r="AG1250" s="205"/>
      <c r="AH1250" s="206"/>
      <c r="AI1250" s="206"/>
      <c r="AJ1250" s="205"/>
      <c r="AK1250" s="205"/>
      <c r="AL1250" s="205"/>
      <c r="AM1250" s="205"/>
      <c r="AN1250" s="205"/>
      <c r="AO1250" s="205"/>
      <c r="AP1250" s="205"/>
      <c r="AQ1250" s="205"/>
      <c r="AR1250" s="205"/>
      <c r="AS1250" s="205"/>
      <c r="AT1250" s="205"/>
      <c r="AU1250" s="205"/>
      <c r="AV1250" s="205"/>
      <c r="AW1250" s="205"/>
      <c r="AX1250" s="205"/>
      <c r="AY1250" s="205"/>
      <c r="AZ1250" s="205"/>
      <c r="BA1250" s="205"/>
      <c r="BB1250" s="205"/>
      <c r="BC1250" s="205"/>
      <c r="BD1250" s="205"/>
      <c r="BE1250" s="205"/>
      <c r="BF1250" s="205"/>
      <c r="BG1250" s="205"/>
      <c r="BH1250" s="205"/>
      <c r="BI1250" s="205"/>
      <c r="BJ1250" s="205"/>
      <c r="BK1250" s="205"/>
      <c r="BL1250" s="205"/>
      <c r="BM1250" s="205"/>
      <c r="BN1250" s="205"/>
      <c r="BO1250" s="205"/>
      <c r="BP1250" s="205"/>
      <c r="BQ1250" s="205"/>
      <c r="BR1250" s="205"/>
      <c r="BS1250" s="205"/>
      <c r="BT1250" s="205"/>
      <c r="BU1250" s="205"/>
      <c r="BV1250" s="205"/>
      <c r="BW1250" s="205"/>
      <c r="BX1250" s="205"/>
      <c r="BY1250" s="205"/>
      <c r="BZ1250" s="205"/>
      <c r="CA1250" s="205"/>
      <c r="CB1250" s="205"/>
    </row>
    <row r="1251" spans="2:80" ht="18.75">
      <c r="B1251" s="201"/>
      <c r="C1251" s="201"/>
      <c r="D1251" s="203"/>
      <c r="E1251" s="203"/>
      <c r="F1251" s="203"/>
      <c r="G1251" s="203"/>
      <c r="H1251" s="203"/>
      <c r="I1251" s="203"/>
      <c r="J1251" s="203"/>
      <c r="K1251" s="203"/>
      <c r="L1251" s="203"/>
      <c r="M1251" s="203"/>
      <c r="N1251" s="203"/>
      <c r="O1251" s="203"/>
      <c r="P1251" s="203"/>
      <c r="Q1251" s="203"/>
      <c r="R1251" s="204"/>
      <c r="S1251" s="204"/>
      <c r="T1251" s="204"/>
      <c r="U1251" s="204"/>
      <c r="V1251" s="204"/>
      <c r="W1251" s="205"/>
      <c r="X1251" s="205"/>
      <c r="Y1251" s="205"/>
      <c r="Z1251" s="205"/>
      <c r="AA1251" s="205"/>
      <c r="AB1251" s="205"/>
      <c r="AC1251" s="205"/>
      <c r="AD1251" s="205"/>
      <c r="AE1251" s="205"/>
      <c r="AF1251" s="205"/>
      <c r="AG1251" s="205"/>
      <c r="AH1251" s="206"/>
      <c r="AI1251" s="206"/>
      <c r="AJ1251" s="205"/>
      <c r="AK1251" s="205"/>
      <c r="AL1251" s="205"/>
      <c r="AM1251" s="205"/>
      <c r="AN1251" s="205"/>
      <c r="AO1251" s="205"/>
      <c r="AP1251" s="205"/>
      <c r="AQ1251" s="205"/>
      <c r="AR1251" s="205"/>
      <c r="AS1251" s="205"/>
      <c r="AT1251" s="205"/>
      <c r="AU1251" s="205"/>
      <c r="AV1251" s="205"/>
      <c r="AW1251" s="205"/>
      <c r="AX1251" s="205"/>
      <c r="AY1251" s="205"/>
      <c r="AZ1251" s="205"/>
      <c r="BA1251" s="205"/>
      <c r="BB1251" s="205"/>
      <c r="BC1251" s="205"/>
      <c r="BD1251" s="205"/>
      <c r="BE1251" s="205"/>
      <c r="BF1251" s="205"/>
      <c r="BG1251" s="205"/>
      <c r="BH1251" s="205"/>
      <c r="BI1251" s="205"/>
      <c r="BJ1251" s="205"/>
      <c r="BK1251" s="205"/>
      <c r="BL1251" s="205"/>
      <c r="BM1251" s="205"/>
      <c r="BN1251" s="205"/>
      <c r="BO1251" s="205"/>
      <c r="BP1251" s="205"/>
      <c r="BQ1251" s="205"/>
      <c r="BR1251" s="205"/>
      <c r="BS1251" s="205"/>
      <c r="BT1251" s="205"/>
      <c r="BU1251" s="205"/>
      <c r="BV1251" s="205"/>
      <c r="BW1251" s="205"/>
      <c r="BX1251" s="205"/>
      <c r="BY1251" s="205"/>
      <c r="BZ1251" s="205"/>
      <c r="CA1251" s="205"/>
      <c r="CB1251" s="205"/>
    </row>
    <row r="1252" spans="2:80" ht="18.75">
      <c r="B1252" s="201"/>
      <c r="C1252" s="201"/>
      <c r="D1252" s="203"/>
      <c r="E1252" s="203"/>
      <c r="F1252" s="203"/>
      <c r="G1252" s="203"/>
      <c r="H1252" s="203"/>
      <c r="I1252" s="203"/>
      <c r="J1252" s="203"/>
      <c r="K1252" s="203"/>
      <c r="L1252" s="203"/>
      <c r="M1252" s="203"/>
      <c r="N1252" s="203"/>
      <c r="O1252" s="203"/>
      <c r="P1252" s="203"/>
      <c r="Q1252" s="203"/>
      <c r="R1252" s="204"/>
      <c r="S1252" s="204"/>
      <c r="T1252" s="204"/>
      <c r="U1252" s="204"/>
      <c r="V1252" s="204"/>
      <c r="W1252" s="205"/>
      <c r="X1252" s="205"/>
      <c r="Y1252" s="205"/>
      <c r="Z1252" s="205"/>
      <c r="AA1252" s="205"/>
      <c r="AB1252" s="205"/>
      <c r="AC1252" s="205"/>
      <c r="AD1252" s="205"/>
      <c r="AE1252" s="205"/>
      <c r="AF1252" s="205"/>
      <c r="AG1252" s="205"/>
      <c r="AH1252" s="206"/>
      <c r="AI1252" s="206"/>
      <c r="AJ1252" s="205"/>
      <c r="AK1252" s="205"/>
      <c r="AL1252" s="205"/>
      <c r="AM1252" s="205"/>
      <c r="AN1252" s="205"/>
      <c r="AO1252" s="205"/>
      <c r="AP1252" s="205"/>
      <c r="AQ1252" s="205"/>
      <c r="AR1252" s="205"/>
      <c r="AS1252" s="205"/>
      <c r="AT1252" s="205"/>
      <c r="AU1252" s="205"/>
      <c r="AV1252" s="205"/>
      <c r="AW1252" s="205"/>
      <c r="AX1252" s="205"/>
      <c r="AY1252" s="205"/>
      <c r="AZ1252" s="205"/>
      <c r="BA1252" s="205"/>
      <c r="BB1252" s="205"/>
      <c r="BC1252" s="205"/>
      <c r="BD1252" s="205"/>
      <c r="BE1252" s="205"/>
      <c r="BF1252" s="205"/>
      <c r="BG1252" s="205"/>
      <c r="BH1252" s="205"/>
      <c r="BI1252" s="205"/>
      <c r="BJ1252" s="205"/>
      <c r="BK1252" s="205"/>
      <c r="BL1252" s="205"/>
      <c r="BM1252" s="205"/>
      <c r="BN1252" s="205"/>
      <c r="BO1252" s="205"/>
      <c r="BP1252" s="205"/>
      <c r="BQ1252" s="205"/>
      <c r="BR1252" s="205"/>
      <c r="BS1252" s="205"/>
      <c r="BT1252" s="205"/>
      <c r="BU1252" s="205"/>
      <c r="BV1252" s="205"/>
      <c r="BW1252" s="205"/>
      <c r="BX1252" s="205"/>
      <c r="BY1252" s="205"/>
      <c r="BZ1252" s="205"/>
      <c r="CA1252" s="205"/>
      <c r="CB1252" s="205"/>
    </row>
    <row r="1253" spans="2:80" ht="18.75">
      <c r="B1253" s="201"/>
      <c r="C1253" s="201"/>
      <c r="D1253" s="203"/>
      <c r="E1253" s="203"/>
      <c r="F1253" s="203"/>
      <c r="G1253" s="203"/>
      <c r="H1253" s="203"/>
      <c r="I1253" s="203"/>
      <c r="J1253" s="203"/>
      <c r="K1253" s="203"/>
      <c r="L1253" s="203"/>
      <c r="M1253" s="203"/>
      <c r="N1253" s="203"/>
      <c r="O1253" s="203"/>
      <c r="P1253" s="203"/>
      <c r="Q1253" s="203"/>
      <c r="R1253" s="204"/>
      <c r="S1253" s="204"/>
      <c r="T1253" s="204"/>
      <c r="U1253" s="204"/>
      <c r="V1253" s="204"/>
      <c r="W1253" s="205"/>
      <c r="X1253" s="205"/>
      <c r="Y1253" s="205"/>
      <c r="Z1253" s="205"/>
      <c r="AA1253" s="205"/>
      <c r="AB1253" s="205"/>
      <c r="AC1253" s="205"/>
      <c r="AD1253" s="205"/>
      <c r="AE1253" s="205"/>
      <c r="AF1253" s="205"/>
      <c r="AG1253" s="205"/>
      <c r="AH1253" s="206"/>
      <c r="AI1253" s="206"/>
      <c r="AJ1253" s="205"/>
      <c r="AK1253" s="205"/>
      <c r="AL1253" s="205"/>
      <c r="AM1253" s="205"/>
      <c r="AN1253" s="205"/>
      <c r="AO1253" s="205"/>
      <c r="AP1253" s="205"/>
      <c r="AQ1253" s="205"/>
      <c r="AR1253" s="205"/>
      <c r="AS1253" s="205"/>
      <c r="AT1253" s="205"/>
      <c r="AU1253" s="205"/>
      <c r="AV1253" s="205"/>
      <c r="AW1253" s="205"/>
      <c r="AX1253" s="205"/>
      <c r="AY1253" s="205"/>
      <c r="AZ1253" s="205"/>
      <c r="BA1253" s="205"/>
      <c r="BB1253" s="205"/>
      <c r="BC1253" s="205"/>
      <c r="BD1253" s="205"/>
      <c r="BE1253" s="205"/>
      <c r="BF1253" s="205"/>
      <c r="BG1253" s="205"/>
      <c r="BH1253" s="205"/>
      <c r="BI1253" s="205"/>
      <c r="BJ1253" s="205"/>
      <c r="BK1253" s="205"/>
      <c r="BL1253" s="205"/>
      <c r="BM1253" s="205"/>
      <c r="BN1253" s="205"/>
      <c r="BO1253" s="205"/>
      <c r="BP1253" s="205"/>
      <c r="BQ1253" s="205"/>
      <c r="BR1253" s="205"/>
      <c r="BS1253" s="205"/>
      <c r="BT1253" s="205"/>
      <c r="BU1253" s="205"/>
      <c r="BV1253" s="205"/>
      <c r="BW1253" s="205"/>
      <c r="BX1253" s="205"/>
      <c r="BY1253" s="205"/>
      <c r="BZ1253" s="205"/>
      <c r="CA1253" s="205"/>
      <c r="CB1253" s="205"/>
    </row>
    <row r="1254" spans="2:80" ht="18.75">
      <c r="B1254" s="201"/>
      <c r="C1254" s="201"/>
      <c r="D1254" s="203"/>
      <c r="E1254" s="203"/>
      <c r="F1254" s="203"/>
      <c r="G1254" s="203"/>
      <c r="H1254" s="203"/>
      <c r="I1254" s="203"/>
      <c r="J1254" s="203"/>
      <c r="K1254" s="203"/>
      <c r="L1254" s="203"/>
      <c r="M1254" s="203"/>
      <c r="N1254" s="203"/>
      <c r="O1254" s="203"/>
      <c r="P1254" s="203"/>
      <c r="Q1254" s="203"/>
      <c r="R1254" s="204"/>
      <c r="S1254" s="204"/>
      <c r="T1254" s="204"/>
      <c r="U1254" s="204"/>
      <c r="V1254" s="204"/>
      <c r="W1254" s="205"/>
      <c r="X1254" s="205"/>
      <c r="Y1254" s="205"/>
      <c r="Z1254" s="205"/>
      <c r="AA1254" s="205"/>
      <c r="AB1254" s="205"/>
      <c r="AC1254" s="205"/>
      <c r="AD1254" s="205"/>
      <c r="AE1254" s="205"/>
      <c r="AF1254" s="205"/>
      <c r="AG1254" s="205"/>
      <c r="AH1254" s="206"/>
      <c r="AI1254" s="206"/>
      <c r="AJ1254" s="205"/>
      <c r="AK1254" s="205"/>
      <c r="AL1254" s="205"/>
      <c r="AM1254" s="205"/>
      <c r="AN1254" s="205"/>
      <c r="AO1254" s="205"/>
      <c r="AP1254" s="205"/>
      <c r="AQ1254" s="205"/>
      <c r="AR1254" s="205"/>
      <c r="AS1254" s="205"/>
      <c r="AT1254" s="205"/>
      <c r="AU1254" s="205"/>
      <c r="AV1254" s="205"/>
      <c r="AW1254" s="205"/>
      <c r="AX1254" s="205"/>
      <c r="AY1254" s="205"/>
      <c r="AZ1254" s="205"/>
      <c r="BA1254" s="205"/>
      <c r="BB1254" s="205"/>
      <c r="BC1254" s="205"/>
      <c r="BD1254" s="205"/>
      <c r="BE1254" s="205"/>
      <c r="BF1254" s="205"/>
      <c r="BG1254" s="205"/>
      <c r="BH1254" s="205"/>
      <c r="BI1254" s="205"/>
      <c r="BJ1254" s="205"/>
      <c r="BK1254" s="205"/>
      <c r="BL1254" s="205"/>
      <c r="BM1254" s="205"/>
      <c r="BN1254" s="205"/>
      <c r="BO1254" s="205"/>
      <c r="BP1254" s="205"/>
      <c r="BQ1254" s="205"/>
      <c r="BR1254" s="205"/>
      <c r="BS1254" s="205"/>
      <c r="BT1254" s="205"/>
      <c r="BU1254" s="205"/>
      <c r="BV1254" s="205"/>
      <c r="BW1254" s="205"/>
      <c r="BX1254" s="205"/>
      <c r="BY1254" s="205"/>
      <c r="BZ1254" s="205"/>
      <c r="CA1254" s="205"/>
      <c r="CB1254" s="205"/>
    </row>
    <row r="1255" spans="2:80" ht="18.75">
      <c r="B1255" s="201"/>
      <c r="C1255" s="201"/>
      <c r="D1255" s="203"/>
      <c r="E1255" s="203"/>
      <c r="F1255" s="203"/>
      <c r="G1255" s="203"/>
      <c r="H1255" s="203"/>
      <c r="I1255" s="203"/>
      <c r="J1255" s="203"/>
      <c r="K1255" s="203"/>
      <c r="L1255" s="203"/>
      <c r="M1255" s="203"/>
      <c r="N1255" s="203"/>
      <c r="O1255" s="203"/>
      <c r="P1255" s="203"/>
      <c r="Q1255" s="203"/>
      <c r="R1255" s="204"/>
      <c r="S1255" s="204"/>
      <c r="T1255" s="204"/>
      <c r="U1255" s="204"/>
      <c r="V1255" s="204"/>
      <c r="W1255" s="205"/>
      <c r="X1255" s="205"/>
      <c r="Y1255" s="205"/>
      <c r="Z1255" s="205"/>
      <c r="AA1255" s="205"/>
      <c r="AB1255" s="205"/>
      <c r="AC1255" s="205"/>
      <c r="AD1255" s="205"/>
      <c r="AE1255" s="205"/>
      <c r="AF1255" s="205"/>
      <c r="AG1255" s="205"/>
      <c r="AH1255" s="206"/>
      <c r="AI1255" s="206"/>
      <c r="AJ1255" s="205"/>
      <c r="AK1255" s="205"/>
      <c r="AL1255" s="205"/>
      <c r="AM1255" s="205"/>
      <c r="AN1255" s="205"/>
      <c r="AO1255" s="205"/>
      <c r="AP1255" s="205"/>
      <c r="AQ1255" s="205"/>
      <c r="AR1255" s="205"/>
      <c r="AS1255" s="205"/>
      <c r="AT1255" s="205"/>
      <c r="AU1255" s="205"/>
      <c r="AV1255" s="205"/>
      <c r="AW1255" s="205"/>
      <c r="AX1255" s="205"/>
      <c r="AY1255" s="205"/>
      <c r="AZ1255" s="205"/>
      <c r="BA1255" s="205"/>
      <c r="BB1255" s="205"/>
      <c r="BC1255" s="205"/>
      <c r="BD1255" s="205"/>
      <c r="BE1255" s="205"/>
      <c r="BF1255" s="205"/>
      <c r="BG1255" s="205"/>
      <c r="BH1255" s="205"/>
      <c r="BI1255" s="205"/>
      <c r="BJ1255" s="205"/>
      <c r="BK1255" s="205"/>
      <c r="BL1255" s="205"/>
      <c r="BM1255" s="205"/>
      <c r="BN1255" s="205"/>
      <c r="BO1255" s="205"/>
      <c r="BP1255" s="205"/>
      <c r="BQ1255" s="205"/>
      <c r="BR1255" s="205"/>
      <c r="BS1255" s="205"/>
      <c r="BT1255" s="205"/>
      <c r="BU1255" s="205"/>
      <c r="BV1255" s="205"/>
      <c r="BW1255" s="205"/>
      <c r="BX1255" s="205"/>
      <c r="BY1255" s="205"/>
      <c r="BZ1255" s="205"/>
      <c r="CA1255" s="205"/>
      <c r="CB1255" s="205"/>
    </row>
    <row r="1256" spans="2:80" ht="18.75">
      <c r="B1256" s="201"/>
      <c r="C1256" s="201"/>
      <c r="D1256" s="203"/>
      <c r="E1256" s="203"/>
      <c r="F1256" s="203"/>
      <c r="G1256" s="203"/>
      <c r="H1256" s="203"/>
      <c r="I1256" s="203"/>
      <c r="J1256" s="203"/>
      <c r="K1256" s="203"/>
      <c r="L1256" s="203"/>
      <c r="M1256" s="203"/>
      <c r="N1256" s="203"/>
      <c r="O1256" s="203"/>
      <c r="P1256" s="203"/>
      <c r="Q1256" s="203"/>
      <c r="R1256" s="204"/>
      <c r="S1256" s="204"/>
      <c r="T1256" s="204"/>
      <c r="U1256" s="204"/>
      <c r="V1256" s="204"/>
      <c r="W1256" s="205"/>
      <c r="X1256" s="205"/>
      <c r="Y1256" s="205"/>
      <c r="Z1256" s="205"/>
      <c r="AA1256" s="205"/>
      <c r="AB1256" s="205"/>
      <c r="AC1256" s="205"/>
      <c r="AD1256" s="205"/>
      <c r="AE1256" s="205"/>
      <c r="AF1256" s="205"/>
      <c r="AG1256" s="205"/>
      <c r="AH1256" s="206"/>
      <c r="AI1256" s="206"/>
      <c r="AJ1256" s="205"/>
      <c r="AK1256" s="205"/>
      <c r="AL1256" s="205"/>
      <c r="AM1256" s="205"/>
      <c r="AN1256" s="205"/>
      <c r="AO1256" s="205"/>
      <c r="AP1256" s="205"/>
      <c r="AQ1256" s="205"/>
      <c r="AR1256" s="205"/>
      <c r="AS1256" s="205"/>
      <c r="AT1256" s="205"/>
      <c r="AU1256" s="205"/>
      <c r="AV1256" s="205"/>
      <c r="AW1256" s="205"/>
      <c r="AX1256" s="205"/>
      <c r="AY1256" s="205"/>
      <c r="AZ1256" s="205"/>
      <c r="BA1256" s="205"/>
      <c r="BB1256" s="205"/>
      <c r="BC1256" s="205"/>
      <c r="BD1256" s="205"/>
      <c r="BE1256" s="205"/>
      <c r="BF1256" s="205"/>
      <c r="BG1256" s="205"/>
      <c r="BH1256" s="205"/>
      <c r="BI1256" s="205"/>
      <c r="BJ1256" s="205"/>
      <c r="BK1256" s="205"/>
      <c r="BL1256" s="205"/>
      <c r="BM1256" s="205"/>
      <c r="BN1256" s="205"/>
      <c r="BO1256" s="205"/>
      <c r="BP1256" s="205"/>
      <c r="BQ1256" s="205"/>
      <c r="BR1256" s="205"/>
      <c r="BS1256" s="205"/>
      <c r="BT1256" s="205"/>
      <c r="BU1256" s="205"/>
      <c r="BV1256" s="205"/>
      <c r="BW1256" s="205"/>
      <c r="BX1256" s="205"/>
      <c r="BY1256" s="205"/>
      <c r="BZ1256" s="205"/>
      <c r="CA1256" s="205"/>
      <c r="CB1256" s="205"/>
    </row>
    <row r="1257" spans="2:80" ht="18.75">
      <c r="B1257" s="201"/>
      <c r="C1257" s="201"/>
      <c r="D1257" s="203"/>
      <c r="E1257" s="203"/>
      <c r="F1257" s="203"/>
      <c r="G1257" s="203"/>
      <c r="H1257" s="203"/>
      <c r="I1257" s="203"/>
      <c r="J1257" s="203"/>
      <c r="K1257" s="203"/>
      <c r="L1257" s="203"/>
      <c r="M1257" s="203"/>
      <c r="N1257" s="203"/>
      <c r="O1257" s="203"/>
      <c r="P1257" s="203"/>
      <c r="Q1257" s="203"/>
      <c r="R1257" s="204"/>
      <c r="S1257" s="204"/>
      <c r="T1257" s="204"/>
      <c r="U1257" s="204"/>
      <c r="V1257" s="204"/>
      <c r="W1257" s="205"/>
      <c r="X1257" s="205"/>
      <c r="Y1257" s="205"/>
      <c r="Z1257" s="205"/>
      <c r="AA1257" s="205"/>
      <c r="AB1257" s="205"/>
      <c r="AC1257" s="205"/>
      <c r="AD1257" s="205"/>
      <c r="AE1257" s="205"/>
      <c r="AF1257" s="205"/>
      <c r="AG1257" s="205"/>
      <c r="AH1257" s="206"/>
      <c r="AI1257" s="206"/>
      <c r="AJ1257" s="205"/>
      <c r="AK1257" s="205"/>
      <c r="AL1257" s="205"/>
      <c r="AM1257" s="205"/>
      <c r="AN1257" s="205"/>
      <c r="AO1257" s="205"/>
      <c r="AP1257" s="205"/>
      <c r="AQ1257" s="205"/>
      <c r="AR1257" s="205"/>
      <c r="AS1257" s="205"/>
      <c r="AT1257" s="205"/>
      <c r="AU1257" s="205"/>
      <c r="AV1257" s="205"/>
      <c r="AW1257" s="205"/>
      <c r="AX1257" s="205"/>
      <c r="AY1257" s="205"/>
      <c r="AZ1257" s="205"/>
      <c r="BA1257" s="205"/>
      <c r="BB1257" s="205"/>
      <c r="BC1257" s="205"/>
      <c r="BD1257" s="205"/>
      <c r="BE1257" s="205"/>
      <c r="BF1257" s="205"/>
      <c r="BG1257" s="205"/>
      <c r="BH1257" s="205"/>
      <c r="BI1257" s="205"/>
      <c r="BJ1257" s="205"/>
      <c r="BK1257" s="205"/>
      <c r="BL1257" s="205"/>
      <c r="BM1257" s="205"/>
      <c r="BN1257" s="205"/>
      <c r="BO1257" s="205"/>
      <c r="BP1257" s="205"/>
      <c r="BQ1257" s="205"/>
      <c r="BR1257" s="205"/>
      <c r="BS1257" s="205"/>
      <c r="BT1257" s="205"/>
      <c r="BU1257" s="205"/>
      <c r="BV1257" s="205"/>
      <c r="BW1257" s="205"/>
      <c r="BX1257" s="205"/>
      <c r="BY1257" s="205"/>
      <c r="BZ1257" s="205"/>
      <c r="CA1257" s="205"/>
      <c r="CB1257" s="205"/>
    </row>
    <row r="1258" spans="2:80" ht="18.75">
      <c r="B1258" s="201"/>
      <c r="C1258" s="201"/>
      <c r="D1258" s="203"/>
      <c r="E1258" s="203"/>
      <c r="F1258" s="203"/>
      <c r="G1258" s="203"/>
      <c r="H1258" s="203"/>
      <c r="I1258" s="203"/>
      <c r="J1258" s="203"/>
      <c r="K1258" s="203"/>
      <c r="L1258" s="203"/>
      <c r="M1258" s="203"/>
      <c r="N1258" s="203"/>
      <c r="O1258" s="203"/>
      <c r="P1258" s="203"/>
      <c r="Q1258" s="203"/>
      <c r="R1258" s="204"/>
      <c r="S1258" s="204"/>
      <c r="T1258" s="204"/>
      <c r="U1258" s="204"/>
      <c r="V1258" s="204"/>
      <c r="W1258" s="205"/>
      <c r="X1258" s="205"/>
      <c r="Y1258" s="205"/>
      <c r="Z1258" s="205"/>
      <c r="AA1258" s="205"/>
      <c r="AB1258" s="205"/>
      <c r="AC1258" s="205"/>
      <c r="AD1258" s="205"/>
      <c r="AE1258" s="205"/>
      <c r="AF1258" s="205"/>
      <c r="AG1258" s="205"/>
      <c r="AH1258" s="206"/>
      <c r="AI1258" s="206"/>
      <c r="AJ1258" s="205"/>
      <c r="AK1258" s="205"/>
      <c r="AL1258" s="205"/>
      <c r="AM1258" s="205"/>
      <c r="AN1258" s="205"/>
      <c r="AO1258" s="205"/>
      <c r="AP1258" s="205"/>
      <c r="AQ1258" s="205"/>
      <c r="AR1258" s="205"/>
      <c r="AS1258" s="205"/>
      <c r="AT1258" s="205"/>
      <c r="AU1258" s="205"/>
      <c r="AV1258" s="205"/>
      <c r="AW1258" s="205"/>
      <c r="AX1258" s="205"/>
      <c r="AY1258" s="205"/>
      <c r="AZ1258" s="205"/>
      <c r="BA1258" s="205"/>
      <c r="BB1258" s="205"/>
      <c r="BC1258" s="205"/>
      <c r="BD1258" s="205"/>
      <c r="BE1258" s="205"/>
      <c r="BF1258" s="205"/>
      <c r="BG1258" s="205"/>
      <c r="BH1258" s="205"/>
      <c r="BI1258" s="205"/>
      <c r="BJ1258" s="205"/>
      <c r="BK1258" s="205"/>
      <c r="BL1258" s="205"/>
      <c r="BM1258" s="205"/>
      <c r="BN1258" s="205"/>
      <c r="BO1258" s="205"/>
      <c r="BP1258" s="205"/>
      <c r="BQ1258" s="205"/>
      <c r="BR1258" s="205"/>
      <c r="BS1258" s="205"/>
      <c r="BT1258" s="205"/>
      <c r="BU1258" s="205"/>
      <c r="BV1258" s="205"/>
      <c r="BW1258" s="205"/>
      <c r="BX1258" s="205"/>
      <c r="BY1258" s="205"/>
      <c r="BZ1258" s="205"/>
      <c r="CA1258" s="205"/>
      <c r="CB1258" s="205"/>
    </row>
    <row r="1259" spans="2:80" ht="18.75">
      <c r="B1259" s="201"/>
      <c r="C1259" s="201"/>
      <c r="D1259" s="203"/>
      <c r="E1259" s="203"/>
      <c r="F1259" s="203"/>
      <c r="G1259" s="203"/>
      <c r="H1259" s="203"/>
      <c r="I1259" s="203"/>
      <c r="J1259" s="203"/>
      <c r="K1259" s="203"/>
      <c r="L1259" s="203"/>
      <c r="M1259" s="203"/>
      <c r="N1259" s="203"/>
      <c r="O1259" s="203"/>
      <c r="P1259" s="203"/>
      <c r="Q1259" s="203"/>
      <c r="R1259" s="204"/>
      <c r="S1259" s="204"/>
      <c r="T1259" s="204"/>
      <c r="U1259" s="204"/>
      <c r="V1259" s="204"/>
      <c r="W1259" s="205"/>
      <c r="X1259" s="205"/>
      <c r="Y1259" s="205"/>
      <c r="Z1259" s="205"/>
      <c r="AA1259" s="205"/>
      <c r="AB1259" s="205"/>
      <c r="AC1259" s="205"/>
      <c r="AD1259" s="205"/>
      <c r="AE1259" s="205"/>
      <c r="AF1259" s="205"/>
      <c r="AG1259" s="205"/>
      <c r="AH1259" s="206"/>
      <c r="AI1259" s="206"/>
      <c r="AJ1259" s="205"/>
      <c r="AK1259" s="205"/>
      <c r="AL1259" s="205"/>
      <c r="AM1259" s="205"/>
      <c r="AN1259" s="205"/>
      <c r="AO1259" s="205"/>
      <c r="AP1259" s="205"/>
      <c r="AQ1259" s="205"/>
      <c r="AR1259" s="205"/>
      <c r="AS1259" s="205"/>
      <c r="AT1259" s="205"/>
      <c r="AU1259" s="205"/>
      <c r="AV1259" s="205"/>
      <c r="AW1259" s="205"/>
      <c r="AX1259" s="205"/>
      <c r="AY1259" s="205"/>
      <c r="AZ1259" s="205"/>
      <c r="BA1259" s="205"/>
      <c r="BB1259" s="205"/>
      <c r="BC1259" s="205"/>
      <c r="BD1259" s="205"/>
      <c r="BE1259" s="205"/>
      <c r="BF1259" s="205"/>
      <c r="BG1259" s="205"/>
      <c r="BH1259" s="205"/>
      <c r="BI1259" s="205"/>
      <c r="BJ1259" s="205"/>
      <c r="BK1259" s="205"/>
      <c r="BL1259" s="205"/>
      <c r="BM1259" s="205"/>
      <c r="BN1259" s="205"/>
      <c r="BO1259" s="205"/>
      <c r="BP1259" s="205"/>
      <c r="BQ1259" s="205"/>
      <c r="BR1259" s="205"/>
      <c r="BS1259" s="205"/>
      <c r="BT1259" s="205"/>
      <c r="BU1259" s="205"/>
      <c r="BV1259" s="205"/>
      <c r="BW1259" s="205"/>
      <c r="BX1259" s="205"/>
      <c r="BY1259" s="205"/>
      <c r="BZ1259" s="205"/>
      <c r="CA1259" s="205"/>
      <c r="CB1259" s="205"/>
    </row>
    <row r="1260" spans="2:80" ht="18.75">
      <c r="B1260" s="201"/>
      <c r="C1260" s="201"/>
      <c r="D1260" s="203"/>
      <c r="E1260" s="203"/>
      <c r="F1260" s="203"/>
      <c r="G1260" s="203"/>
      <c r="H1260" s="203"/>
      <c r="I1260" s="203"/>
      <c r="J1260" s="203"/>
      <c r="K1260" s="203"/>
      <c r="L1260" s="203"/>
      <c r="M1260" s="203"/>
      <c r="N1260" s="203"/>
      <c r="O1260" s="203"/>
      <c r="P1260" s="203"/>
      <c r="Q1260" s="203"/>
      <c r="R1260" s="204"/>
      <c r="S1260" s="204"/>
      <c r="T1260" s="204"/>
      <c r="U1260" s="204"/>
      <c r="V1260" s="204"/>
      <c r="W1260" s="205"/>
      <c r="X1260" s="205"/>
      <c r="Y1260" s="205"/>
      <c r="Z1260" s="205"/>
      <c r="AA1260" s="205"/>
      <c r="AB1260" s="205"/>
      <c r="AC1260" s="205"/>
      <c r="AD1260" s="205"/>
      <c r="AE1260" s="205"/>
      <c r="AF1260" s="205"/>
      <c r="AG1260" s="205"/>
      <c r="AH1260" s="206"/>
      <c r="AI1260" s="206"/>
      <c r="AJ1260" s="205"/>
      <c r="AK1260" s="205"/>
      <c r="AL1260" s="205"/>
      <c r="AM1260" s="205"/>
      <c r="AN1260" s="205"/>
      <c r="AO1260" s="205"/>
      <c r="AP1260" s="205"/>
      <c r="AQ1260" s="205"/>
      <c r="AR1260" s="205"/>
      <c r="AS1260" s="205"/>
      <c r="AT1260" s="205"/>
      <c r="AU1260" s="205"/>
      <c r="AV1260" s="205"/>
      <c r="AW1260" s="205"/>
      <c r="AX1260" s="205"/>
      <c r="AY1260" s="205"/>
      <c r="AZ1260" s="205"/>
      <c r="BA1260" s="205"/>
      <c r="BB1260" s="205"/>
      <c r="BC1260" s="205"/>
      <c r="BD1260" s="205"/>
      <c r="BE1260" s="205"/>
      <c r="BF1260" s="205"/>
      <c r="BG1260" s="205"/>
      <c r="BH1260" s="205"/>
      <c r="BI1260" s="205"/>
      <c r="BJ1260" s="205"/>
      <c r="BK1260" s="205"/>
      <c r="BL1260" s="205"/>
      <c r="BM1260" s="205"/>
      <c r="BN1260" s="205"/>
      <c r="BO1260" s="205"/>
      <c r="BP1260" s="205"/>
      <c r="BQ1260" s="205"/>
      <c r="BR1260" s="205"/>
      <c r="BS1260" s="205"/>
      <c r="BT1260" s="205"/>
      <c r="BU1260" s="205"/>
      <c r="BV1260" s="205"/>
      <c r="BW1260" s="205"/>
      <c r="BX1260" s="205"/>
      <c r="BY1260" s="205"/>
      <c r="BZ1260" s="205"/>
      <c r="CA1260" s="205"/>
      <c r="CB1260" s="205"/>
    </row>
    <row r="1261" spans="2:80" ht="18.75">
      <c r="B1261" s="201"/>
      <c r="C1261" s="201"/>
      <c r="D1261" s="203"/>
      <c r="E1261" s="203"/>
      <c r="F1261" s="203"/>
      <c r="G1261" s="203"/>
      <c r="H1261" s="203"/>
      <c r="I1261" s="203"/>
      <c r="J1261" s="203"/>
      <c r="K1261" s="203"/>
      <c r="L1261" s="203"/>
      <c r="M1261" s="203"/>
      <c r="N1261" s="203"/>
      <c r="O1261" s="203"/>
      <c r="P1261" s="203"/>
      <c r="Q1261" s="203"/>
      <c r="R1261" s="204"/>
      <c r="S1261" s="204"/>
      <c r="T1261" s="204"/>
      <c r="U1261" s="204"/>
      <c r="V1261" s="204"/>
      <c r="W1261" s="205"/>
      <c r="X1261" s="205"/>
      <c r="Y1261" s="205"/>
      <c r="Z1261" s="205"/>
      <c r="AA1261" s="205"/>
      <c r="AB1261" s="205"/>
      <c r="AC1261" s="205"/>
      <c r="AD1261" s="205"/>
      <c r="AE1261" s="205"/>
      <c r="AF1261" s="205"/>
      <c r="AG1261" s="205"/>
      <c r="AH1261" s="206"/>
      <c r="AI1261" s="206"/>
      <c r="AJ1261" s="205"/>
      <c r="AK1261" s="205"/>
      <c r="AL1261" s="205"/>
      <c r="AM1261" s="205"/>
      <c r="AN1261" s="205"/>
      <c r="AO1261" s="205"/>
      <c r="AP1261" s="205"/>
      <c r="AQ1261" s="205"/>
      <c r="AR1261" s="205"/>
      <c r="AS1261" s="205"/>
      <c r="AT1261" s="205"/>
      <c r="AU1261" s="205"/>
      <c r="AV1261" s="205"/>
      <c r="AW1261" s="205"/>
      <c r="AX1261" s="205"/>
      <c r="AY1261" s="205"/>
      <c r="AZ1261" s="205"/>
      <c r="BA1261" s="205"/>
      <c r="BB1261" s="205"/>
      <c r="BC1261" s="205"/>
      <c r="BD1261" s="205"/>
      <c r="BE1261" s="205"/>
      <c r="BF1261" s="205"/>
      <c r="BG1261" s="205"/>
      <c r="BH1261" s="205"/>
      <c r="BI1261" s="205"/>
      <c r="BJ1261" s="205"/>
      <c r="BK1261" s="205"/>
      <c r="BL1261" s="205"/>
      <c r="BM1261" s="205"/>
      <c r="BN1261" s="205"/>
      <c r="BO1261" s="205"/>
      <c r="BP1261" s="205"/>
      <c r="BQ1261" s="205"/>
      <c r="BR1261" s="205"/>
      <c r="BS1261" s="205"/>
      <c r="BT1261" s="205"/>
      <c r="BU1261" s="205"/>
      <c r="BV1261" s="205"/>
      <c r="BW1261" s="205"/>
      <c r="BX1261" s="205"/>
      <c r="BY1261" s="205"/>
      <c r="BZ1261" s="205"/>
      <c r="CA1261" s="205"/>
      <c r="CB1261" s="205"/>
    </row>
    <row r="1262" spans="2:80" ht="18.75">
      <c r="B1262" s="201"/>
      <c r="C1262" s="201"/>
      <c r="D1262" s="203"/>
      <c r="E1262" s="203"/>
      <c r="F1262" s="203"/>
      <c r="G1262" s="203"/>
      <c r="H1262" s="203"/>
      <c r="I1262" s="203"/>
      <c r="J1262" s="203"/>
      <c r="K1262" s="203"/>
      <c r="L1262" s="203"/>
      <c r="M1262" s="203"/>
      <c r="N1262" s="203"/>
      <c r="O1262" s="203"/>
      <c r="P1262" s="203"/>
      <c r="Q1262" s="203"/>
      <c r="R1262" s="204"/>
      <c r="S1262" s="204"/>
      <c r="T1262" s="204"/>
      <c r="U1262" s="204"/>
      <c r="V1262" s="204"/>
      <c r="W1262" s="205"/>
      <c r="X1262" s="205"/>
      <c r="Y1262" s="205"/>
      <c r="Z1262" s="205"/>
      <c r="AA1262" s="205"/>
      <c r="AB1262" s="205"/>
      <c r="AC1262" s="205"/>
      <c r="AD1262" s="205"/>
      <c r="AE1262" s="205"/>
      <c r="AF1262" s="205"/>
      <c r="AG1262" s="205"/>
      <c r="AH1262" s="206"/>
      <c r="AI1262" s="206"/>
      <c r="AJ1262" s="205"/>
      <c r="AK1262" s="205"/>
      <c r="AL1262" s="205"/>
      <c r="AM1262" s="205"/>
      <c r="AN1262" s="205"/>
      <c r="AO1262" s="205"/>
      <c r="AP1262" s="205"/>
      <c r="AQ1262" s="205"/>
      <c r="AR1262" s="205"/>
      <c r="AS1262" s="205"/>
      <c r="AT1262" s="205"/>
      <c r="AU1262" s="205"/>
      <c r="AV1262" s="205"/>
      <c r="AW1262" s="205"/>
      <c r="AX1262" s="205"/>
      <c r="AY1262" s="205"/>
      <c r="AZ1262" s="205"/>
      <c r="BA1262" s="205"/>
      <c r="BB1262" s="205"/>
      <c r="BC1262" s="205"/>
      <c r="BD1262" s="205"/>
      <c r="BE1262" s="205"/>
      <c r="BF1262" s="205"/>
      <c r="BG1262" s="205"/>
      <c r="BH1262" s="205"/>
      <c r="BI1262" s="205"/>
      <c r="BJ1262" s="205"/>
      <c r="BK1262" s="205"/>
      <c r="BL1262" s="205"/>
      <c r="BM1262" s="205"/>
      <c r="BN1262" s="205"/>
      <c r="BO1262" s="205"/>
      <c r="BP1262" s="205"/>
      <c r="BQ1262" s="205"/>
      <c r="BR1262" s="205"/>
      <c r="BS1262" s="205"/>
      <c r="BT1262" s="205"/>
      <c r="BU1262" s="205"/>
      <c r="BV1262" s="205"/>
      <c r="BW1262" s="205"/>
      <c r="BX1262" s="205"/>
      <c r="BY1262" s="205"/>
      <c r="BZ1262" s="205"/>
      <c r="CA1262" s="205"/>
      <c r="CB1262" s="205"/>
    </row>
    <row r="1263" spans="2:80" ht="18.75">
      <c r="B1263" s="201"/>
      <c r="C1263" s="201"/>
      <c r="D1263" s="203"/>
      <c r="E1263" s="203"/>
      <c r="F1263" s="203"/>
      <c r="G1263" s="203"/>
      <c r="H1263" s="203"/>
      <c r="I1263" s="203"/>
      <c r="J1263" s="203"/>
      <c r="K1263" s="203"/>
      <c r="L1263" s="203"/>
      <c r="M1263" s="203"/>
      <c r="N1263" s="203"/>
      <c r="O1263" s="203"/>
      <c r="P1263" s="203"/>
      <c r="Q1263" s="203"/>
      <c r="R1263" s="204"/>
      <c r="S1263" s="204"/>
      <c r="T1263" s="204"/>
      <c r="U1263" s="204"/>
      <c r="V1263" s="204"/>
      <c r="W1263" s="205"/>
      <c r="X1263" s="205"/>
      <c r="Y1263" s="205"/>
      <c r="Z1263" s="205"/>
      <c r="AA1263" s="205"/>
      <c r="AB1263" s="205"/>
      <c r="AC1263" s="205"/>
      <c r="AD1263" s="205"/>
      <c r="AE1263" s="205"/>
      <c r="AF1263" s="205"/>
      <c r="AG1263" s="205"/>
      <c r="AH1263" s="206"/>
      <c r="AI1263" s="206"/>
      <c r="AJ1263" s="205"/>
      <c r="AK1263" s="205"/>
      <c r="AL1263" s="205"/>
      <c r="AM1263" s="205"/>
      <c r="AN1263" s="205"/>
      <c r="AO1263" s="205"/>
      <c r="AP1263" s="205"/>
      <c r="AQ1263" s="205"/>
      <c r="AR1263" s="205"/>
      <c r="AS1263" s="205"/>
      <c r="AT1263" s="205"/>
      <c r="AU1263" s="205"/>
      <c r="AV1263" s="205"/>
      <c r="AW1263" s="205"/>
      <c r="AX1263" s="205"/>
      <c r="AY1263" s="205"/>
      <c r="AZ1263" s="205"/>
      <c r="BA1263" s="205"/>
      <c r="BB1263" s="205"/>
      <c r="BC1263" s="205"/>
      <c r="BD1263" s="205"/>
      <c r="BE1263" s="205"/>
      <c r="BF1263" s="205"/>
      <c r="BG1263" s="205"/>
      <c r="BH1263" s="205"/>
      <c r="BI1263" s="205"/>
      <c r="BJ1263" s="205"/>
      <c r="BK1263" s="205"/>
      <c r="BL1263" s="205"/>
      <c r="BM1263" s="205"/>
      <c r="BN1263" s="205"/>
      <c r="BO1263" s="205"/>
      <c r="BP1263" s="205"/>
      <c r="BQ1263" s="205"/>
      <c r="BR1263" s="205"/>
      <c r="BS1263" s="205"/>
      <c r="BT1263" s="205"/>
      <c r="BU1263" s="205"/>
      <c r="BV1263" s="205"/>
      <c r="BW1263" s="205"/>
      <c r="BX1263" s="205"/>
      <c r="BY1263" s="205"/>
      <c r="BZ1263" s="205"/>
      <c r="CA1263" s="205"/>
      <c r="CB1263" s="205"/>
    </row>
    <row r="1264" spans="2:80" ht="18.75">
      <c r="B1264" s="201"/>
      <c r="C1264" s="201"/>
      <c r="D1264" s="203"/>
      <c r="E1264" s="203"/>
      <c r="F1264" s="203"/>
      <c r="G1264" s="203"/>
      <c r="H1264" s="203"/>
      <c r="I1264" s="203"/>
      <c r="J1264" s="203"/>
      <c r="K1264" s="203"/>
      <c r="L1264" s="203"/>
      <c r="M1264" s="203"/>
      <c r="N1264" s="203"/>
      <c r="O1264" s="203"/>
      <c r="P1264" s="203"/>
      <c r="Q1264" s="203"/>
      <c r="R1264" s="204"/>
      <c r="S1264" s="204"/>
      <c r="T1264" s="204"/>
      <c r="U1264" s="204"/>
      <c r="V1264" s="204"/>
      <c r="W1264" s="205"/>
      <c r="X1264" s="205"/>
      <c r="Y1264" s="205"/>
      <c r="Z1264" s="205"/>
      <c r="AA1264" s="205"/>
      <c r="AB1264" s="205"/>
      <c r="AC1264" s="205"/>
      <c r="AD1264" s="205"/>
      <c r="AE1264" s="205"/>
      <c r="AF1264" s="205"/>
      <c r="AG1264" s="205"/>
      <c r="AH1264" s="206"/>
      <c r="AI1264" s="206"/>
      <c r="AJ1264" s="205"/>
      <c r="AK1264" s="205"/>
      <c r="AL1264" s="205"/>
      <c r="AM1264" s="205"/>
      <c r="AN1264" s="205"/>
      <c r="AO1264" s="205"/>
      <c r="AP1264" s="205"/>
      <c r="AQ1264" s="205"/>
      <c r="AR1264" s="205"/>
      <c r="AS1264" s="205"/>
      <c r="AT1264" s="205"/>
      <c r="AU1264" s="205"/>
      <c r="AV1264" s="205"/>
      <c r="AW1264" s="205"/>
      <c r="AX1264" s="205"/>
      <c r="AY1264" s="205"/>
      <c r="AZ1264" s="205"/>
      <c r="BA1264" s="205"/>
      <c r="BB1264" s="205"/>
      <c r="BC1264" s="205"/>
      <c r="BD1264" s="205"/>
      <c r="BE1264" s="205"/>
      <c r="BF1264" s="205"/>
      <c r="BG1264" s="205"/>
      <c r="BH1264" s="205"/>
      <c r="BI1264" s="205"/>
      <c r="BJ1264" s="205"/>
      <c r="BK1264" s="205"/>
      <c r="BL1264" s="205"/>
      <c r="BM1264" s="205"/>
      <c r="BN1264" s="205"/>
      <c r="BO1264" s="205"/>
      <c r="BP1264" s="205"/>
      <c r="BQ1264" s="205"/>
      <c r="BR1264" s="205"/>
      <c r="BS1264" s="205"/>
      <c r="BT1264" s="205"/>
      <c r="BU1264" s="205"/>
      <c r="BV1264" s="205"/>
      <c r="BW1264" s="205"/>
      <c r="BX1264" s="205"/>
      <c r="BY1264" s="205"/>
      <c r="BZ1264" s="205"/>
      <c r="CA1264" s="205"/>
      <c r="CB1264" s="205"/>
    </row>
    <row r="1265" spans="2:80" ht="18.75">
      <c r="B1265" s="201"/>
      <c r="C1265" s="201"/>
      <c r="D1265" s="203"/>
      <c r="E1265" s="203"/>
      <c r="F1265" s="203"/>
      <c r="G1265" s="203"/>
      <c r="H1265" s="203"/>
      <c r="I1265" s="203"/>
      <c r="J1265" s="203"/>
      <c r="K1265" s="203"/>
      <c r="L1265" s="203"/>
      <c r="M1265" s="203"/>
      <c r="N1265" s="203"/>
      <c r="O1265" s="203"/>
      <c r="P1265" s="203"/>
      <c r="Q1265" s="203"/>
      <c r="R1265" s="204"/>
      <c r="S1265" s="204"/>
      <c r="T1265" s="204"/>
      <c r="U1265" s="204"/>
      <c r="V1265" s="204"/>
      <c r="W1265" s="205"/>
      <c r="X1265" s="205"/>
      <c r="Y1265" s="205"/>
      <c r="Z1265" s="205"/>
      <c r="AA1265" s="205"/>
      <c r="AB1265" s="205"/>
      <c r="AC1265" s="205"/>
      <c r="AD1265" s="205"/>
      <c r="AE1265" s="205"/>
      <c r="AF1265" s="205"/>
      <c r="AG1265" s="205"/>
      <c r="AH1265" s="206"/>
      <c r="AI1265" s="206"/>
      <c r="AJ1265" s="205"/>
      <c r="AK1265" s="205"/>
      <c r="AL1265" s="205"/>
      <c r="AM1265" s="205"/>
      <c r="AN1265" s="205"/>
      <c r="AO1265" s="205"/>
      <c r="AP1265" s="205"/>
      <c r="AQ1265" s="205"/>
      <c r="AR1265" s="205"/>
      <c r="AS1265" s="205"/>
      <c r="AT1265" s="205"/>
      <c r="AU1265" s="205"/>
      <c r="AV1265" s="205"/>
      <c r="AW1265" s="205"/>
      <c r="AX1265" s="205"/>
      <c r="AY1265" s="205"/>
      <c r="AZ1265" s="205"/>
      <c r="BA1265" s="205"/>
      <c r="BB1265" s="205"/>
      <c r="BC1265" s="205"/>
      <c r="BD1265" s="205"/>
      <c r="BE1265" s="205"/>
      <c r="BF1265" s="205"/>
      <c r="BG1265" s="205"/>
      <c r="BH1265" s="205"/>
      <c r="BI1265" s="205"/>
      <c r="BJ1265" s="205"/>
      <c r="BK1265" s="205"/>
      <c r="BL1265" s="205"/>
      <c r="BM1265" s="205"/>
      <c r="BN1265" s="205"/>
      <c r="BO1265" s="205"/>
      <c r="BP1265" s="205"/>
      <c r="BQ1265" s="205"/>
      <c r="BR1265" s="205"/>
      <c r="BS1265" s="205"/>
      <c r="BT1265" s="205"/>
      <c r="BU1265" s="205"/>
      <c r="BV1265" s="205"/>
      <c r="BW1265" s="205"/>
      <c r="BX1265" s="205"/>
      <c r="BY1265" s="205"/>
      <c r="BZ1265" s="205"/>
      <c r="CA1265" s="205"/>
      <c r="CB1265" s="205"/>
    </row>
    <row r="1266" spans="2:80" ht="18.75">
      <c r="B1266" s="201"/>
      <c r="C1266" s="201"/>
      <c r="D1266" s="203"/>
      <c r="E1266" s="203"/>
      <c r="F1266" s="203"/>
      <c r="G1266" s="203"/>
      <c r="H1266" s="203"/>
      <c r="I1266" s="203"/>
      <c r="J1266" s="203"/>
      <c r="K1266" s="203"/>
      <c r="L1266" s="203"/>
      <c r="M1266" s="203"/>
      <c r="N1266" s="203"/>
      <c r="O1266" s="203"/>
      <c r="P1266" s="203"/>
      <c r="Q1266" s="203"/>
      <c r="R1266" s="204"/>
      <c r="S1266" s="204"/>
      <c r="T1266" s="204"/>
      <c r="U1266" s="204"/>
      <c r="V1266" s="204"/>
      <c r="W1266" s="205"/>
      <c r="X1266" s="205"/>
      <c r="Y1266" s="205"/>
      <c r="Z1266" s="205"/>
      <c r="AA1266" s="205"/>
      <c r="AB1266" s="205"/>
      <c r="AC1266" s="205"/>
      <c r="AD1266" s="205"/>
      <c r="AE1266" s="205"/>
      <c r="AF1266" s="205"/>
      <c r="AG1266" s="205"/>
      <c r="AH1266" s="206"/>
      <c r="AI1266" s="206"/>
      <c r="AJ1266" s="205"/>
      <c r="AK1266" s="205"/>
      <c r="AL1266" s="205"/>
      <c r="AM1266" s="205"/>
      <c r="AN1266" s="205"/>
      <c r="AO1266" s="205"/>
      <c r="AP1266" s="205"/>
      <c r="AQ1266" s="205"/>
      <c r="AR1266" s="205"/>
      <c r="AS1266" s="205"/>
      <c r="AT1266" s="205"/>
      <c r="AU1266" s="205"/>
      <c r="AV1266" s="205"/>
      <c r="AW1266" s="205"/>
      <c r="AX1266" s="205"/>
      <c r="AY1266" s="205"/>
      <c r="AZ1266" s="205"/>
      <c r="BA1266" s="205"/>
      <c r="BB1266" s="205"/>
      <c r="BC1266" s="205"/>
      <c r="BD1266" s="205"/>
      <c r="BE1266" s="205"/>
      <c r="BF1266" s="205"/>
      <c r="BG1266" s="205"/>
      <c r="BH1266" s="205"/>
      <c r="BI1266" s="205"/>
      <c r="BJ1266" s="205"/>
      <c r="BK1266" s="205"/>
      <c r="BL1266" s="205"/>
      <c r="BM1266" s="205"/>
      <c r="BN1266" s="205"/>
      <c r="BO1266" s="205"/>
      <c r="BP1266" s="205"/>
      <c r="BQ1266" s="205"/>
      <c r="BR1266" s="205"/>
      <c r="BS1266" s="205"/>
      <c r="BT1266" s="205"/>
      <c r="BU1266" s="205"/>
      <c r="BV1266" s="205"/>
      <c r="BW1266" s="205"/>
      <c r="BX1266" s="205"/>
      <c r="BY1266" s="205"/>
      <c r="BZ1266" s="205"/>
      <c r="CA1266" s="205"/>
      <c r="CB1266" s="205"/>
    </row>
    <row r="1267" spans="2:80" ht="18.75">
      <c r="B1267" s="201"/>
      <c r="C1267" s="201"/>
      <c r="D1267" s="203"/>
      <c r="E1267" s="203"/>
      <c r="F1267" s="203"/>
      <c r="G1267" s="203"/>
      <c r="H1267" s="203"/>
      <c r="I1267" s="203"/>
      <c r="J1267" s="203"/>
      <c r="K1267" s="203"/>
      <c r="L1267" s="203"/>
      <c r="M1267" s="203"/>
      <c r="N1267" s="203"/>
      <c r="O1267" s="203"/>
      <c r="P1267" s="203"/>
      <c r="Q1267" s="203"/>
      <c r="R1267" s="204"/>
      <c r="S1267" s="204"/>
      <c r="T1267" s="204"/>
      <c r="U1267" s="204"/>
      <c r="V1267" s="204"/>
      <c r="W1267" s="205"/>
      <c r="X1267" s="205"/>
      <c r="Y1267" s="205"/>
      <c r="Z1267" s="205"/>
      <c r="AA1267" s="205"/>
      <c r="AB1267" s="205"/>
      <c r="AC1267" s="205"/>
      <c r="AD1267" s="205"/>
      <c r="AE1267" s="205"/>
      <c r="AF1267" s="205"/>
      <c r="AG1267" s="205"/>
      <c r="AH1267" s="206"/>
      <c r="AI1267" s="206"/>
      <c r="AJ1267" s="205"/>
      <c r="AK1267" s="205"/>
      <c r="AL1267" s="205"/>
      <c r="AM1267" s="205"/>
      <c r="AN1267" s="205"/>
      <c r="AO1267" s="205"/>
      <c r="AP1267" s="205"/>
      <c r="AQ1267" s="205"/>
      <c r="AR1267" s="205"/>
      <c r="AS1267" s="205"/>
      <c r="AT1267" s="205"/>
      <c r="AU1267" s="205"/>
      <c r="AV1267" s="205"/>
      <c r="AW1267" s="205"/>
      <c r="AX1267" s="205"/>
      <c r="AY1267" s="205"/>
      <c r="AZ1267" s="205"/>
      <c r="BA1267" s="205"/>
      <c r="BB1267" s="205"/>
      <c r="BC1267" s="205"/>
      <c r="BD1267" s="205"/>
      <c r="BE1267" s="205"/>
      <c r="BF1267" s="205"/>
      <c r="BG1267" s="205"/>
      <c r="BH1267" s="205"/>
      <c r="BI1267" s="205"/>
      <c r="BJ1267" s="205"/>
      <c r="BK1267" s="205"/>
      <c r="BL1267" s="205"/>
      <c r="BM1267" s="205"/>
      <c r="BN1267" s="205"/>
      <c r="BO1267" s="205"/>
      <c r="BP1267" s="205"/>
      <c r="BQ1267" s="205"/>
      <c r="BR1267" s="205"/>
      <c r="BS1267" s="205"/>
      <c r="BT1267" s="205"/>
      <c r="BU1267" s="205"/>
      <c r="BV1267" s="205"/>
      <c r="BW1267" s="205"/>
      <c r="BX1267" s="205"/>
      <c r="BY1267" s="205"/>
      <c r="BZ1267" s="205"/>
      <c r="CA1267" s="205"/>
      <c r="CB1267" s="205"/>
    </row>
    <row r="1268" spans="2:80" ht="18.75">
      <c r="B1268" s="201"/>
      <c r="C1268" s="201"/>
      <c r="D1268" s="203"/>
      <c r="E1268" s="203"/>
      <c r="F1268" s="203"/>
      <c r="G1268" s="203"/>
      <c r="H1268" s="203"/>
      <c r="I1268" s="203"/>
      <c r="J1268" s="203"/>
      <c r="K1268" s="203"/>
      <c r="L1268" s="203"/>
      <c r="M1268" s="203"/>
      <c r="N1268" s="203"/>
      <c r="O1268" s="203"/>
      <c r="P1268" s="203"/>
      <c r="Q1268" s="203"/>
      <c r="R1268" s="204"/>
      <c r="S1268" s="204"/>
      <c r="T1268" s="204"/>
      <c r="U1268" s="204"/>
      <c r="V1268" s="204"/>
      <c r="W1268" s="205"/>
      <c r="X1268" s="205"/>
      <c r="Y1268" s="205"/>
      <c r="Z1268" s="205"/>
      <c r="AA1268" s="205"/>
      <c r="AB1268" s="205"/>
      <c r="AC1268" s="205"/>
      <c r="AD1268" s="205"/>
      <c r="AE1268" s="205"/>
      <c r="AF1268" s="205"/>
      <c r="AG1268" s="205"/>
      <c r="AH1268" s="206"/>
      <c r="AI1268" s="206"/>
      <c r="AJ1268" s="205"/>
      <c r="AK1268" s="205"/>
      <c r="AL1268" s="205"/>
      <c r="AM1268" s="205"/>
      <c r="AN1268" s="205"/>
      <c r="AO1268" s="205"/>
      <c r="AP1268" s="205"/>
      <c r="AQ1268" s="205"/>
      <c r="AR1268" s="205"/>
      <c r="AS1268" s="205"/>
      <c r="AT1268" s="205"/>
      <c r="AU1268" s="205"/>
      <c r="AV1268" s="205"/>
      <c r="AW1268" s="205"/>
      <c r="AX1268" s="205"/>
      <c r="AY1268" s="205"/>
      <c r="AZ1268" s="205"/>
      <c r="BA1268" s="205"/>
      <c r="BB1268" s="205"/>
      <c r="BC1268" s="205"/>
      <c r="BD1268" s="205"/>
      <c r="BE1268" s="205"/>
      <c r="BF1268" s="205"/>
      <c r="BG1268" s="205"/>
      <c r="BH1268" s="205"/>
      <c r="BI1268" s="205"/>
      <c r="BJ1268" s="205"/>
      <c r="BK1268" s="205"/>
      <c r="BL1268" s="205"/>
      <c r="BM1268" s="205"/>
      <c r="BN1268" s="205"/>
      <c r="BO1268" s="205"/>
      <c r="BP1268" s="205"/>
      <c r="BQ1268" s="205"/>
      <c r="BR1268" s="205"/>
      <c r="BS1268" s="205"/>
      <c r="BT1268" s="205"/>
      <c r="BU1268" s="205"/>
      <c r="BV1268" s="205"/>
      <c r="BW1268" s="205"/>
      <c r="BX1268" s="205"/>
      <c r="BY1268" s="205"/>
      <c r="BZ1268" s="205"/>
      <c r="CA1268" s="205"/>
      <c r="CB1268" s="205"/>
    </row>
    <row r="1269" spans="2:80" ht="18.75">
      <c r="B1269" s="201"/>
      <c r="C1269" s="201"/>
      <c r="D1269" s="203"/>
      <c r="E1269" s="203"/>
      <c r="F1269" s="203"/>
      <c r="G1269" s="203"/>
      <c r="H1269" s="203"/>
      <c r="I1269" s="203"/>
      <c r="J1269" s="203"/>
      <c r="K1269" s="203"/>
      <c r="L1269" s="203"/>
      <c r="M1269" s="203"/>
      <c r="N1269" s="203"/>
      <c r="O1269" s="203"/>
      <c r="P1269" s="203"/>
      <c r="Q1269" s="203"/>
      <c r="R1269" s="204"/>
      <c r="S1269" s="204"/>
      <c r="T1269" s="204"/>
      <c r="U1269" s="204"/>
      <c r="V1269" s="204"/>
      <c r="W1269" s="205"/>
      <c r="X1269" s="205"/>
      <c r="Y1269" s="205"/>
      <c r="Z1269" s="205"/>
      <c r="AA1269" s="205"/>
      <c r="AB1269" s="205"/>
      <c r="AC1269" s="205"/>
      <c r="AD1269" s="205"/>
      <c r="AE1269" s="205"/>
      <c r="AF1269" s="205"/>
      <c r="AG1269" s="205"/>
      <c r="AH1269" s="206"/>
      <c r="AI1269" s="206"/>
      <c r="AJ1269" s="205"/>
      <c r="AK1269" s="205"/>
      <c r="AL1269" s="205"/>
      <c r="AM1269" s="205"/>
      <c r="AN1269" s="205"/>
      <c r="AO1269" s="205"/>
      <c r="AP1269" s="205"/>
      <c r="AQ1269" s="205"/>
      <c r="AR1269" s="205"/>
      <c r="AS1269" s="205"/>
      <c r="AT1269" s="205"/>
      <c r="AU1269" s="205"/>
      <c r="AV1269" s="205"/>
      <c r="AW1269" s="205"/>
      <c r="AX1269" s="205"/>
      <c r="AY1269" s="205"/>
      <c r="AZ1269" s="205"/>
      <c r="BA1269" s="205"/>
      <c r="BB1269" s="205"/>
      <c r="BC1269" s="205"/>
      <c r="BD1269" s="205"/>
      <c r="BE1269" s="205"/>
      <c r="BF1269" s="205"/>
      <c r="BG1269" s="205"/>
      <c r="BH1269" s="205"/>
      <c r="BI1269" s="205"/>
      <c r="BJ1269" s="205"/>
      <c r="BK1269" s="205"/>
      <c r="BL1269" s="205"/>
      <c r="BM1269" s="205"/>
      <c r="BN1269" s="205"/>
      <c r="BO1269" s="205"/>
      <c r="BP1269" s="205"/>
      <c r="BQ1269" s="205"/>
      <c r="BR1269" s="205"/>
      <c r="BS1269" s="205"/>
      <c r="BT1269" s="205"/>
      <c r="BU1269" s="205"/>
      <c r="BV1269" s="205"/>
      <c r="BW1269" s="205"/>
      <c r="BX1269" s="205"/>
      <c r="BY1269" s="205"/>
      <c r="BZ1269" s="205"/>
      <c r="CA1269" s="205"/>
      <c r="CB1269" s="205"/>
    </row>
    <row r="1270" spans="2:80" ht="18.75">
      <c r="B1270" s="201"/>
      <c r="C1270" s="201"/>
      <c r="D1270" s="203"/>
      <c r="E1270" s="203"/>
      <c r="F1270" s="203"/>
      <c r="G1270" s="203"/>
      <c r="H1270" s="203"/>
      <c r="I1270" s="203"/>
      <c r="J1270" s="203"/>
      <c r="K1270" s="203"/>
      <c r="L1270" s="203"/>
      <c r="M1270" s="203"/>
      <c r="N1270" s="203"/>
      <c r="O1270" s="203"/>
      <c r="P1270" s="203"/>
      <c r="Q1270" s="203"/>
      <c r="R1270" s="204"/>
      <c r="S1270" s="204"/>
      <c r="T1270" s="204"/>
      <c r="U1270" s="204"/>
      <c r="V1270" s="204"/>
      <c r="W1270" s="205"/>
      <c r="X1270" s="205"/>
      <c r="Y1270" s="205"/>
      <c r="Z1270" s="205"/>
      <c r="AA1270" s="205"/>
      <c r="AB1270" s="205"/>
      <c r="AC1270" s="205"/>
      <c r="AD1270" s="205"/>
      <c r="AE1270" s="205"/>
      <c r="AF1270" s="205"/>
      <c r="AG1270" s="205"/>
      <c r="AH1270" s="206"/>
      <c r="AI1270" s="206"/>
      <c r="AJ1270" s="205"/>
      <c r="AK1270" s="205"/>
      <c r="AL1270" s="205"/>
      <c r="AM1270" s="205"/>
      <c r="AN1270" s="205"/>
      <c r="AO1270" s="205"/>
      <c r="AP1270" s="205"/>
      <c r="AQ1270" s="205"/>
      <c r="AR1270" s="205"/>
      <c r="AS1270" s="205"/>
      <c r="AT1270" s="205"/>
      <c r="AU1270" s="205"/>
      <c r="AV1270" s="205"/>
      <c r="AW1270" s="205"/>
      <c r="AX1270" s="205"/>
      <c r="AY1270" s="205"/>
      <c r="AZ1270" s="205"/>
      <c r="BA1270" s="205"/>
      <c r="BB1270" s="205"/>
      <c r="BC1270" s="205"/>
      <c r="BD1270" s="205"/>
      <c r="BE1270" s="205"/>
      <c r="BF1270" s="205"/>
      <c r="BG1270" s="205"/>
      <c r="BH1270" s="205"/>
      <c r="BI1270" s="205"/>
      <c r="BJ1270" s="205"/>
      <c r="BK1270" s="205"/>
      <c r="BL1270" s="205"/>
      <c r="BM1270" s="205"/>
      <c r="BN1270" s="205"/>
      <c r="BO1270" s="205"/>
      <c r="BP1270" s="205"/>
      <c r="BQ1270" s="205"/>
      <c r="BR1270" s="205"/>
      <c r="BS1270" s="205"/>
      <c r="BT1270" s="205"/>
      <c r="BU1270" s="205"/>
      <c r="BV1270" s="205"/>
      <c r="BW1270" s="205"/>
      <c r="BX1270" s="205"/>
      <c r="BY1270" s="205"/>
      <c r="BZ1270" s="205"/>
      <c r="CA1270" s="205"/>
      <c r="CB1270" s="205"/>
    </row>
    <row r="1271" spans="2:80" ht="18.75">
      <c r="B1271" s="201"/>
      <c r="C1271" s="201"/>
      <c r="D1271" s="203"/>
      <c r="E1271" s="203"/>
      <c r="F1271" s="203"/>
      <c r="G1271" s="203"/>
      <c r="H1271" s="203"/>
      <c r="I1271" s="203"/>
      <c r="J1271" s="203"/>
      <c r="K1271" s="203"/>
      <c r="L1271" s="203"/>
      <c r="M1271" s="203"/>
      <c r="N1271" s="203"/>
      <c r="O1271" s="203"/>
      <c r="P1271" s="203"/>
      <c r="Q1271" s="203"/>
      <c r="R1271" s="204"/>
      <c r="S1271" s="204"/>
      <c r="T1271" s="204"/>
      <c r="U1271" s="204"/>
      <c r="V1271" s="204"/>
      <c r="W1271" s="205"/>
      <c r="X1271" s="205"/>
      <c r="Y1271" s="205"/>
      <c r="Z1271" s="205"/>
      <c r="AA1271" s="205"/>
      <c r="AB1271" s="205"/>
      <c r="AC1271" s="205"/>
      <c r="AD1271" s="205"/>
      <c r="AE1271" s="205"/>
      <c r="AF1271" s="205"/>
      <c r="AG1271" s="205"/>
      <c r="AH1271" s="206"/>
      <c r="AI1271" s="206"/>
      <c r="AJ1271" s="205"/>
      <c r="AK1271" s="205"/>
      <c r="AL1271" s="205"/>
      <c r="AM1271" s="205"/>
      <c r="AN1271" s="205"/>
      <c r="AO1271" s="205"/>
      <c r="AP1271" s="205"/>
      <c r="AQ1271" s="205"/>
      <c r="AR1271" s="205"/>
      <c r="AS1271" s="205"/>
      <c r="AT1271" s="205"/>
      <c r="AU1271" s="205"/>
      <c r="AV1271" s="205"/>
      <c r="AW1271" s="205"/>
      <c r="AX1271" s="205"/>
      <c r="AY1271" s="205"/>
      <c r="AZ1271" s="205"/>
      <c r="BA1271" s="205"/>
      <c r="BB1271" s="205"/>
      <c r="BC1271" s="205"/>
      <c r="BD1271" s="205"/>
      <c r="BE1271" s="205"/>
      <c r="BF1271" s="205"/>
      <c r="BG1271" s="205"/>
      <c r="BH1271" s="205"/>
      <c r="BI1271" s="205"/>
      <c r="BJ1271" s="205"/>
      <c r="BK1271" s="205"/>
      <c r="BL1271" s="205"/>
      <c r="BM1271" s="205"/>
      <c r="BN1271" s="205"/>
      <c r="BO1271" s="205"/>
      <c r="BP1271" s="205"/>
      <c r="BQ1271" s="205"/>
      <c r="BR1271" s="205"/>
      <c r="BS1271" s="205"/>
      <c r="BT1271" s="205"/>
      <c r="BU1271" s="205"/>
      <c r="BV1271" s="205"/>
      <c r="BW1271" s="205"/>
      <c r="BX1271" s="205"/>
      <c r="BY1271" s="205"/>
      <c r="BZ1271" s="205"/>
      <c r="CA1271" s="205"/>
      <c r="CB1271" s="205"/>
    </row>
    <row r="1272" spans="2:80" ht="18.75">
      <c r="B1272" s="201"/>
      <c r="C1272" s="201"/>
      <c r="D1272" s="203"/>
      <c r="E1272" s="203"/>
      <c r="F1272" s="203"/>
      <c r="G1272" s="203"/>
      <c r="H1272" s="203"/>
      <c r="I1272" s="203"/>
      <c r="J1272" s="203"/>
      <c r="K1272" s="203"/>
      <c r="L1272" s="203"/>
      <c r="M1272" s="203"/>
      <c r="N1272" s="203"/>
      <c r="O1272" s="203"/>
      <c r="P1272" s="203"/>
      <c r="Q1272" s="203"/>
      <c r="R1272" s="204"/>
      <c r="S1272" s="204"/>
      <c r="T1272" s="204"/>
      <c r="U1272" s="204"/>
      <c r="V1272" s="204"/>
      <c r="W1272" s="205"/>
      <c r="X1272" s="205"/>
      <c r="Y1272" s="205"/>
      <c r="Z1272" s="205"/>
      <c r="AA1272" s="205"/>
      <c r="AB1272" s="205"/>
      <c r="AC1272" s="205"/>
      <c r="AD1272" s="205"/>
      <c r="AE1272" s="205"/>
      <c r="AF1272" s="205"/>
      <c r="AG1272" s="205"/>
      <c r="AH1272" s="206"/>
      <c r="AI1272" s="206"/>
      <c r="AJ1272" s="205"/>
      <c r="AK1272" s="205"/>
      <c r="AL1272" s="205"/>
      <c r="AM1272" s="205"/>
      <c r="AN1272" s="205"/>
      <c r="AO1272" s="205"/>
      <c r="AP1272" s="205"/>
      <c r="AQ1272" s="205"/>
      <c r="AR1272" s="205"/>
      <c r="AS1272" s="205"/>
      <c r="AT1272" s="205"/>
      <c r="AU1272" s="205"/>
      <c r="AV1272" s="205"/>
      <c r="AW1272" s="205"/>
      <c r="AX1272" s="205"/>
      <c r="AY1272" s="205"/>
      <c r="AZ1272" s="205"/>
      <c r="BA1272" s="205"/>
      <c r="BB1272" s="205"/>
      <c r="BC1272" s="205"/>
      <c r="BD1272" s="205"/>
      <c r="BE1272" s="205"/>
      <c r="BF1272" s="205"/>
      <c r="BG1272" s="205"/>
      <c r="BH1272" s="205"/>
      <c r="BI1272" s="205"/>
      <c r="BJ1272" s="205"/>
      <c r="BK1272" s="205"/>
      <c r="BL1272" s="205"/>
      <c r="BM1272" s="205"/>
      <c r="BN1272" s="205"/>
      <c r="BO1272" s="205"/>
      <c r="BP1272" s="205"/>
      <c r="BQ1272" s="205"/>
      <c r="BR1272" s="205"/>
      <c r="BS1272" s="205"/>
      <c r="BT1272" s="205"/>
      <c r="BU1272" s="205"/>
      <c r="BV1272" s="205"/>
      <c r="BW1272" s="205"/>
      <c r="BX1272" s="205"/>
      <c r="BY1272" s="205"/>
      <c r="BZ1272" s="205"/>
      <c r="CA1272" s="205"/>
      <c r="CB1272" s="205"/>
    </row>
    <row r="1273" spans="2:80" ht="18.75">
      <c r="B1273" s="201"/>
      <c r="C1273" s="201"/>
      <c r="D1273" s="203"/>
      <c r="E1273" s="203"/>
      <c r="F1273" s="203"/>
      <c r="G1273" s="203"/>
      <c r="H1273" s="203"/>
      <c r="I1273" s="203"/>
      <c r="J1273" s="203"/>
      <c r="K1273" s="203"/>
      <c r="L1273" s="203"/>
      <c r="M1273" s="203"/>
      <c r="N1273" s="203"/>
      <c r="O1273" s="203"/>
      <c r="P1273" s="203"/>
      <c r="Q1273" s="203"/>
      <c r="R1273" s="204"/>
      <c r="S1273" s="204"/>
      <c r="T1273" s="204"/>
      <c r="U1273" s="204"/>
      <c r="V1273" s="204"/>
      <c r="W1273" s="205"/>
      <c r="X1273" s="205"/>
      <c r="Y1273" s="205"/>
      <c r="Z1273" s="205"/>
      <c r="AA1273" s="205"/>
      <c r="AB1273" s="205"/>
      <c r="AC1273" s="205"/>
      <c r="AD1273" s="205"/>
      <c r="AE1273" s="205"/>
      <c r="AF1273" s="205"/>
      <c r="AG1273" s="205"/>
      <c r="AH1273" s="206"/>
      <c r="AI1273" s="206"/>
      <c r="AJ1273" s="205"/>
      <c r="AK1273" s="205"/>
      <c r="AL1273" s="205"/>
      <c r="AM1273" s="205"/>
      <c r="AN1273" s="205"/>
      <c r="AO1273" s="205"/>
      <c r="AP1273" s="205"/>
      <c r="AQ1273" s="205"/>
      <c r="AR1273" s="205"/>
      <c r="AS1273" s="205"/>
      <c r="AT1273" s="205"/>
      <c r="AU1273" s="205"/>
      <c r="AV1273" s="205"/>
      <c r="AW1273" s="205"/>
      <c r="AX1273" s="205"/>
      <c r="AY1273" s="205"/>
      <c r="AZ1273" s="205"/>
      <c r="BA1273" s="205"/>
      <c r="BB1273" s="205"/>
      <c r="BC1273" s="205"/>
      <c r="BD1273" s="205"/>
      <c r="BE1273" s="205"/>
      <c r="BF1273" s="205"/>
      <c r="BG1273" s="205"/>
      <c r="BH1273" s="205"/>
      <c r="BI1273" s="205"/>
      <c r="BJ1273" s="205"/>
      <c r="BK1273" s="205"/>
      <c r="BL1273" s="205"/>
      <c r="BM1273" s="205"/>
      <c r="BN1273" s="205"/>
      <c r="BO1273" s="205"/>
      <c r="BP1273" s="205"/>
      <c r="BQ1273" s="205"/>
      <c r="BR1273" s="205"/>
      <c r="BS1273" s="205"/>
      <c r="BT1273" s="205"/>
      <c r="BU1273" s="205"/>
      <c r="BV1273" s="205"/>
      <c r="BW1273" s="205"/>
      <c r="BX1273" s="205"/>
      <c r="BY1273" s="205"/>
      <c r="BZ1273" s="205"/>
      <c r="CA1273" s="205"/>
      <c r="CB1273" s="205"/>
    </row>
    <row r="1274" spans="2:80" ht="18.75">
      <c r="B1274" s="201"/>
      <c r="C1274" s="201"/>
      <c r="D1274" s="203"/>
      <c r="E1274" s="203"/>
      <c r="F1274" s="203"/>
      <c r="G1274" s="203"/>
      <c r="H1274" s="203"/>
      <c r="I1274" s="203"/>
      <c r="J1274" s="203"/>
      <c r="K1274" s="203"/>
      <c r="L1274" s="203"/>
      <c r="M1274" s="203"/>
      <c r="N1274" s="203"/>
      <c r="O1274" s="203"/>
      <c r="P1274" s="203"/>
      <c r="Q1274" s="203"/>
      <c r="R1274" s="204"/>
      <c r="S1274" s="204"/>
      <c r="T1274" s="204"/>
      <c r="U1274" s="204"/>
      <c r="V1274" s="204"/>
      <c r="W1274" s="205"/>
      <c r="X1274" s="205"/>
      <c r="Y1274" s="205"/>
      <c r="Z1274" s="205"/>
      <c r="AA1274" s="205"/>
      <c r="AB1274" s="205"/>
      <c r="AC1274" s="205"/>
      <c r="AD1274" s="205"/>
      <c r="AE1274" s="205"/>
      <c r="AF1274" s="205"/>
      <c r="AG1274" s="205"/>
      <c r="AH1274" s="206"/>
      <c r="AI1274" s="206"/>
      <c r="AJ1274" s="205"/>
      <c r="AK1274" s="205"/>
      <c r="AL1274" s="205"/>
      <c r="AM1274" s="205"/>
      <c r="AN1274" s="205"/>
      <c r="AO1274" s="205"/>
      <c r="AP1274" s="205"/>
      <c r="AQ1274" s="205"/>
      <c r="AR1274" s="205"/>
      <c r="AS1274" s="205"/>
      <c r="AT1274" s="205"/>
      <c r="AU1274" s="205"/>
      <c r="AV1274" s="205"/>
      <c r="AW1274" s="205"/>
      <c r="AX1274" s="205"/>
      <c r="AY1274" s="205"/>
      <c r="AZ1274" s="205"/>
      <c r="BA1274" s="205"/>
      <c r="BB1274" s="205"/>
      <c r="BC1274" s="205"/>
      <c r="BD1274" s="205"/>
      <c r="BE1274" s="205"/>
      <c r="BF1274" s="205"/>
      <c r="BG1274" s="205"/>
      <c r="BH1274" s="205"/>
      <c r="BI1274" s="205"/>
      <c r="BJ1274" s="205"/>
      <c r="BK1274" s="205"/>
      <c r="BL1274" s="205"/>
      <c r="BM1274" s="205"/>
      <c r="BN1274" s="205"/>
      <c r="BO1274" s="205"/>
      <c r="BP1274" s="205"/>
      <c r="BQ1274" s="205"/>
      <c r="BR1274" s="205"/>
      <c r="BS1274" s="205"/>
      <c r="BT1274" s="205"/>
      <c r="BU1274" s="205"/>
      <c r="BV1274" s="205"/>
      <c r="BW1274" s="205"/>
      <c r="BX1274" s="205"/>
      <c r="BY1274" s="205"/>
      <c r="BZ1274" s="205"/>
      <c r="CA1274" s="205"/>
      <c r="CB1274" s="205"/>
    </row>
    <row r="1275" spans="2:80" ht="18.75">
      <c r="B1275" s="201"/>
      <c r="C1275" s="201"/>
      <c r="D1275" s="203"/>
      <c r="E1275" s="203"/>
      <c r="F1275" s="203"/>
      <c r="G1275" s="203"/>
      <c r="H1275" s="203"/>
      <c r="I1275" s="203"/>
      <c r="J1275" s="203"/>
      <c r="K1275" s="203"/>
      <c r="L1275" s="203"/>
      <c r="M1275" s="203"/>
      <c r="N1275" s="203"/>
      <c r="O1275" s="203"/>
      <c r="P1275" s="203"/>
      <c r="Q1275" s="203"/>
      <c r="R1275" s="204"/>
      <c r="S1275" s="204"/>
      <c r="T1275" s="204"/>
      <c r="U1275" s="204"/>
      <c r="V1275" s="204"/>
      <c r="W1275" s="205"/>
      <c r="X1275" s="205"/>
      <c r="Y1275" s="205"/>
      <c r="Z1275" s="205"/>
      <c r="AA1275" s="205"/>
      <c r="AB1275" s="205"/>
      <c r="AC1275" s="205"/>
      <c r="AD1275" s="205"/>
      <c r="AE1275" s="205"/>
      <c r="AF1275" s="205"/>
      <c r="AG1275" s="205"/>
      <c r="AH1275" s="206"/>
      <c r="AI1275" s="206"/>
      <c r="AJ1275" s="205"/>
      <c r="AK1275" s="205"/>
      <c r="AL1275" s="205"/>
      <c r="AM1275" s="205"/>
      <c r="AN1275" s="205"/>
      <c r="AO1275" s="205"/>
      <c r="AP1275" s="205"/>
      <c r="AQ1275" s="205"/>
      <c r="AR1275" s="205"/>
      <c r="AS1275" s="205"/>
      <c r="AT1275" s="205"/>
      <c r="AU1275" s="205"/>
      <c r="AV1275" s="205"/>
      <c r="AW1275" s="205"/>
      <c r="AX1275" s="205"/>
      <c r="AY1275" s="205"/>
      <c r="AZ1275" s="205"/>
      <c r="BA1275" s="205"/>
      <c r="BB1275" s="205"/>
      <c r="BC1275" s="205"/>
      <c r="BD1275" s="205"/>
      <c r="BE1275" s="205"/>
      <c r="BF1275" s="205"/>
      <c r="BG1275" s="205"/>
      <c r="BH1275" s="205"/>
      <c r="BI1275" s="205"/>
      <c r="BJ1275" s="205"/>
      <c r="BK1275" s="205"/>
      <c r="BL1275" s="205"/>
      <c r="BM1275" s="205"/>
      <c r="BN1275" s="205"/>
      <c r="BO1275" s="205"/>
      <c r="BP1275" s="205"/>
      <c r="BQ1275" s="205"/>
      <c r="BR1275" s="205"/>
      <c r="BS1275" s="205"/>
      <c r="BT1275" s="205"/>
      <c r="BU1275" s="205"/>
      <c r="BV1275" s="205"/>
      <c r="BW1275" s="205"/>
      <c r="BX1275" s="205"/>
      <c r="BY1275" s="205"/>
      <c r="BZ1275" s="205"/>
      <c r="CA1275" s="205"/>
      <c r="CB1275" s="205"/>
    </row>
    <row r="1276" spans="2:80" ht="18.75">
      <c r="B1276" s="201"/>
      <c r="C1276" s="201"/>
      <c r="D1276" s="203"/>
      <c r="E1276" s="203"/>
      <c r="F1276" s="203"/>
      <c r="G1276" s="203"/>
      <c r="H1276" s="203"/>
      <c r="I1276" s="203"/>
      <c r="J1276" s="203"/>
      <c r="K1276" s="203"/>
      <c r="L1276" s="203"/>
      <c r="M1276" s="203"/>
      <c r="N1276" s="203"/>
      <c r="O1276" s="203"/>
      <c r="P1276" s="203"/>
      <c r="Q1276" s="203"/>
      <c r="R1276" s="204"/>
      <c r="S1276" s="204"/>
      <c r="T1276" s="204"/>
      <c r="U1276" s="204"/>
      <c r="V1276" s="204"/>
      <c r="W1276" s="205"/>
      <c r="X1276" s="205"/>
      <c r="Y1276" s="205"/>
      <c r="Z1276" s="205"/>
      <c r="AA1276" s="205"/>
      <c r="AB1276" s="205"/>
      <c r="AC1276" s="205"/>
      <c r="AD1276" s="205"/>
      <c r="AE1276" s="205"/>
      <c r="AF1276" s="205"/>
      <c r="AG1276" s="205"/>
      <c r="AH1276" s="206"/>
      <c r="AI1276" s="206"/>
      <c r="AJ1276" s="205"/>
      <c r="AK1276" s="205"/>
      <c r="AL1276" s="205"/>
      <c r="AM1276" s="205"/>
      <c r="AN1276" s="205"/>
      <c r="AO1276" s="205"/>
      <c r="AP1276" s="205"/>
      <c r="AQ1276" s="205"/>
      <c r="AR1276" s="205"/>
      <c r="AS1276" s="205"/>
      <c r="AT1276" s="205"/>
      <c r="AU1276" s="205"/>
      <c r="AV1276" s="205"/>
      <c r="AW1276" s="205"/>
      <c r="AX1276" s="205"/>
      <c r="AY1276" s="205"/>
      <c r="AZ1276" s="205"/>
      <c r="BA1276" s="205"/>
      <c r="BB1276" s="205"/>
      <c r="BC1276" s="205"/>
      <c r="BD1276" s="205"/>
      <c r="BE1276" s="205"/>
      <c r="BF1276" s="205"/>
      <c r="BG1276" s="205"/>
      <c r="BH1276" s="205"/>
      <c r="BI1276" s="205"/>
      <c r="BJ1276" s="205"/>
      <c r="BK1276" s="205"/>
      <c r="BL1276" s="205"/>
      <c r="BM1276" s="205"/>
      <c r="BN1276" s="205"/>
      <c r="BO1276" s="205"/>
      <c r="BP1276" s="205"/>
      <c r="BQ1276" s="205"/>
      <c r="BR1276" s="205"/>
      <c r="BS1276" s="205"/>
      <c r="BT1276" s="205"/>
      <c r="BU1276" s="205"/>
      <c r="BV1276" s="205"/>
      <c r="BW1276" s="205"/>
      <c r="BX1276" s="205"/>
      <c r="BY1276" s="205"/>
      <c r="BZ1276" s="205"/>
      <c r="CA1276" s="205"/>
      <c r="CB1276" s="205"/>
    </row>
    <row r="1277" spans="2:80" ht="18.75">
      <c r="B1277" s="201"/>
      <c r="C1277" s="201"/>
      <c r="D1277" s="203"/>
      <c r="E1277" s="203"/>
      <c r="F1277" s="203"/>
      <c r="G1277" s="203"/>
      <c r="H1277" s="203"/>
      <c r="I1277" s="203"/>
      <c r="J1277" s="203"/>
      <c r="K1277" s="203"/>
      <c r="L1277" s="203"/>
      <c r="M1277" s="203"/>
      <c r="N1277" s="203"/>
      <c r="O1277" s="203"/>
      <c r="P1277" s="203"/>
      <c r="Q1277" s="203"/>
      <c r="R1277" s="204"/>
      <c r="S1277" s="204"/>
      <c r="T1277" s="204"/>
      <c r="U1277" s="204"/>
      <c r="V1277" s="204"/>
      <c r="W1277" s="205"/>
      <c r="X1277" s="205"/>
      <c r="Y1277" s="205"/>
      <c r="Z1277" s="205"/>
      <c r="AA1277" s="205"/>
      <c r="AB1277" s="205"/>
      <c r="AC1277" s="205"/>
      <c r="AD1277" s="205"/>
      <c r="AE1277" s="205"/>
      <c r="AF1277" s="205"/>
      <c r="AG1277" s="205"/>
      <c r="AH1277" s="206"/>
      <c r="AI1277" s="206"/>
      <c r="AJ1277" s="205"/>
      <c r="AK1277" s="205"/>
      <c r="AL1277" s="205"/>
      <c r="AM1277" s="205"/>
      <c r="AN1277" s="205"/>
      <c r="AO1277" s="205"/>
      <c r="AP1277" s="205"/>
      <c r="AQ1277" s="205"/>
      <c r="AR1277" s="205"/>
      <c r="AS1277" s="205"/>
      <c r="AT1277" s="205"/>
      <c r="AU1277" s="205"/>
      <c r="AV1277" s="205"/>
      <c r="AW1277" s="205"/>
      <c r="AX1277" s="205"/>
      <c r="AY1277" s="205"/>
      <c r="AZ1277" s="205"/>
      <c r="BA1277" s="205"/>
      <c r="BB1277" s="205"/>
      <c r="BC1277" s="205"/>
      <c r="BD1277" s="205"/>
      <c r="BE1277" s="205"/>
      <c r="BF1277" s="205"/>
      <c r="BG1277" s="205"/>
      <c r="BH1277" s="205"/>
      <c r="BI1277" s="205"/>
      <c r="BJ1277" s="205"/>
      <c r="BK1277" s="205"/>
      <c r="BL1277" s="205"/>
      <c r="BM1277" s="205"/>
      <c r="BN1277" s="205"/>
      <c r="BO1277" s="205"/>
      <c r="BP1277" s="205"/>
      <c r="BQ1277" s="205"/>
      <c r="BR1277" s="205"/>
      <c r="BS1277" s="205"/>
      <c r="BT1277" s="205"/>
      <c r="BU1277" s="205"/>
      <c r="BV1277" s="205"/>
      <c r="BW1277" s="205"/>
      <c r="BX1277" s="205"/>
      <c r="BY1277" s="205"/>
      <c r="BZ1277" s="205"/>
      <c r="CA1277" s="205"/>
      <c r="CB1277" s="205"/>
    </row>
    <row r="1278" spans="2:80" ht="18.75">
      <c r="B1278" s="201"/>
      <c r="C1278" s="201"/>
      <c r="D1278" s="203"/>
      <c r="E1278" s="203"/>
      <c r="F1278" s="203"/>
      <c r="G1278" s="203"/>
      <c r="H1278" s="203"/>
      <c r="I1278" s="203"/>
      <c r="J1278" s="203"/>
      <c r="K1278" s="203"/>
      <c r="L1278" s="203"/>
      <c r="M1278" s="203"/>
      <c r="N1278" s="203"/>
      <c r="O1278" s="203"/>
      <c r="P1278" s="203"/>
      <c r="Q1278" s="203"/>
      <c r="R1278" s="204"/>
      <c r="S1278" s="204"/>
      <c r="T1278" s="204"/>
      <c r="U1278" s="204"/>
      <c r="V1278" s="204"/>
      <c r="W1278" s="205"/>
      <c r="X1278" s="205"/>
      <c r="Y1278" s="205"/>
      <c r="Z1278" s="205"/>
      <c r="AA1278" s="205"/>
      <c r="AB1278" s="205"/>
      <c r="AC1278" s="205"/>
      <c r="AD1278" s="205"/>
      <c r="AE1278" s="205"/>
      <c r="AF1278" s="205"/>
      <c r="AG1278" s="205"/>
      <c r="AH1278" s="206"/>
      <c r="AI1278" s="206"/>
      <c r="AJ1278" s="205"/>
      <c r="AK1278" s="205"/>
      <c r="AL1278" s="205"/>
      <c r="AM1278" s="205"/>
      <c r="AN1278" s="205"/>
      <c r="AO1278" s="205"/>
      <c r="AP1278" s="205"/>
      <c r="AQ1278" s="205"/>
      <c r="AR1278" s="205"/>
      <c r="AS1278" s="205"/>
      <c r="AT1278" s="205"/>
      <c r="AU1278" s="205"/>
      <c r="AV1278" s="205"/>
      <c r="AW1278" s="205"/>
      <c r="AX1278" s="205"/>
      <c r="AY1278" s="205"/>
      <c r="AZ1278" s="205"/>
      <c r="BA1278" s="205"/>
      <c r="BB1278" s="205"/>
      <c r="BC1278" s="205"/>
      <c r="BD1278" s="205"/>
      <c r="BE1278" s="205"/>
      <c r="BF1278" s="205"/>
      <c r="BG1278" s="205"/>
      <c r="BH1278" s="205"/>
      <c r="BI1278" s="205"/>
      <c r="BJ1278" s="205"/>
      <c r="BK1278" s="205"/>
      <c r="BL1278" s="205"/>
      <c r="BM1278" s="205"/>
      <c r="BN1278" s="205"/>
      <c r="BO1278" s="205"/>
      <c r="BP1278" s="205"/>
      <c r="BQ1278" s="205"/>
      <c r="BR1278" s="205"/>
      <c r="BS1278" s="205"/>
      <c r="BT1278" s="205"/>
      <c r="BU1278" s="205"/>
      <c r="BV1278" s="205"/>
      <c r="BW1278" s="205"/>
      <c r="BX1278" s="205"/>
      <c r="BY1278" s="205"/>
      <c r="BZ1278" s="205"/>
      <c r="CA1278" s="205"/>
      <c r="CB1278" s="205"/>
    </row>
    <row r="1279" spans="2:80" ht="18.75">
      <c r="B1279" s="201"/>
      <c r="C1279" s="201"/>
      <c r="D1279" s="203"/>
      <c r="E1279" s="203"/>
      <c r="F1279" s="203"/>
      <c r="G1279" s="203"/>
      <c r="H1279" s="203"/>
      <c r="I1279" s="203"/>
      <c r="J1279" s="203"/>
      <c r="K1279" s="203"/>
      <c r="L1279" s="203"/>
      <c r="M1279" s="203"/>
      <c r="N1279" s="203"/>
      <c r="O1279" s="203"/>
      <c r="P1279" s="203"/>
      <c r="Q1279" s="203"/>
      <c r="R1279" s="204"/>
      <c r="S1279" s="204"/>
      <c r="T1279" s="204"/>
      <c r="U1279" s="204"/>
      <c r="V1279" s="204"/>
      <c r="W1279" s="205"/>
      <c r="X1279" s="205"/>
      <c r="Y1279" s="205"/>
      <c r="Z1279" s="205"/>
      <c r="AA1279" s="205"/>
      <c r="AB1279" s="205"/>
      <c r="AC1279" s="205"/>
      <c r="AD1279" s="205"/>
      <c r="AE1279" s="205"/>
      <c r="AF1279" s="205"/>
      <c r="AG1279" s="205"/>
      <c r="AH1279" s="206"/>
      <c r="AI1279" s="206"/>
      <c r="AJ1279" s="205"/>
      <c r="AK1279" s="205"/>
      <c r="AL1279" s="205"/>
      <c r="AM1279" s="205"/>
      <c r="AN1279" s="205"/>
      <c r="AO1279" s="205"/>
      <c r="AP1279" s="205"/>
      <c r="AQ1279" s="205"/>
      <c r="AR1279" s="205"/>
      <c r="AS1279" s="205"/>
      <c r="AT1279" s="205"/>
      <c r="AU1279" s="205"/>
      <c r="AV1279" s="205"/>
      <c r="AW1279" s="205"/>
      <c r="AX1279" s="205"/>
      <c r="AY1279" s="205"/>
      <c r="AZ1279" s="205"/>
      <c r="BA1279" s="205"/>
      <c r="BB1279" s="205"/>
      <c r="BC1279" s="205"/>
      <c r="BD1279" s="205"/>
      <c r="BE1279" s="205"/>
      <c r="BF1279" s="205"/>
      <c r="BG1279" s="205"/>
      <c r="BH1279" s="205"/>
      <c r="BI1279" s="205"/>
      <c r="BJ1279" s="205"/>
      <c r="BK1279" s="205"/>
      <c r="BL1279" s="205"/>
      <c r="BM1279" s="205"/>
      <c r="BN1279" s="205"/>
      <c r="BO1279" s="205"/>
      <c r="BP1279" s="205"/>
      <c r="BQ1279" s="205"/>
      <c r="BR1279" s="205"/>
      <c r="BS1279" s="205"/>
      <c r="BT1279" s="205"/>
      <c r="BU1279" s="205"/>
      <c r="BV1279" s="205"/>
      <c r="BW1279" s="205"/>
      <c r="BX1279" s="205"/>
      <c r="BY1279" s="205"/>
      <c r="BZ1279" s="205"/>
      <c r="CA1279" s="205"/>
      <c r="CB1279" s="205"/>
    </row>
    <row r="1280" spans="2:80" ht="18.75">
      <c r="B1280" s="201"/>
      <c r="C1280" s="201"/>
      <c r="D1280" s="203"/>
      <c r="E1280" s="203"/>
      <c r="F1280" s="203"/>
      <c r="G1280" s="203"/>
      <c r="H1280" s="203"/>
      <c r="I1280" s="203"/>
      <c r="J1280" s="203"/>
      <c r="K1280" s="203"/>
      <c r="L1280" s="203"/>
      <c r="M1280" s="203"/>
      <c r="N1280" s="203"/>
      <c r="O1280" s="203"/>
      <c r="P1280" s="203"/>
      <c r="Q1280" s="203"/>
      <c r="R1280" s="204"/>
      <c r="S1280" s="204"/>
      <c r="T1280" s="204"/>
      <c r="U1280" s="204"/>
      <c r="V1280" s="204"/>
      <c r="W1280" s="205"/>
      <c r="X1280" s="205"/>
      <c r="Y1280" s="205"/>
      <c r="Z1280" s="205"/>
      <c r="AA1280" s="205"/>
      <c r="AB1280" s="205"/>
      <c r="AC1280" s="205"/>
      <c r="AD1280" s="205"/>
      <c r="AE1280" s="205"/>
      <c r="AF1280" s="205"/>
      <c r="AG1280" s="205"/>
      <c r="AH1280" s="206"/>
      <c r="AI1280" s="206"/>
      <c r="AJ1280" s="205"/>
      <c r="AK1280" s="205"/>
      <c r="AL1280" s="205"/>
      <c r="AM1280" s="205"/>
      <c r="AN1280" s="205"/>
      <c r="AO1280" s="205"/>
      <c r="AP1280" s="205"/>
      <c r="AQ1280" s="205"/>
      <c r="AR1280" s="205"/>
      <c r="AS1280" s="205"/>
      <c r="AT1280" s="205"/>
      <c r="AU1280" s="205"/>
      <c r="AV1280" s="205"/>
      <c r="AW1280" s="205"/>
      <c r="AX1280" s="205"/>
      <c r="AY1280" s="205"/>
      <c r="AZ1280" s="205"/>
      <c r="BA1280" s="205"/>
      <c r="BB1280" s="205"/>
      <c r="BC1280" s="205"/>
      <c r="BD1280" s="205"/>
      <c r="BE1280" s="205"/>
      <c r="BF1280" s="205"/>
      <c r="BG1280" s="205"/>
      <c r="BH1280" s="205"/>
      <c r="BI1280" s="205"/>
      <c r="BJ1280" s="205"/>
      <c r="BK1280" s="205"/>
      <c r="BL1280" s="205"/>
      <c r="BM1280" s="205"/>
      <c r="BN1280" s="205"/>
      <c r="BO1280" s="205"/>
      <c r="BP1280" s="205"/>
      <c r="BQ1280" s="205"/>
      <c r="BR1280" s="205"/>
      <c r="BS1280" s="205"/>
      <c r="BT1280" s="205"/>
      <c r="BU1280" s="205"/>
      <c r="BV1280" s="205"/>
      <c r="BW1280" s="205"/>
      <c r="BX1280" s="205"/>
      <c r="BY1280" s="205"/>
      <c r="BZ1280" s="205"/>
      <c r="CA1280" s="205"/>
      <c r="CB1280" s="205"/>
    </row>
    <row r="1281" spans="2:80" ht="18.75">
      <c r="B1281" s="201"/>
      <c r="C1281" s="201"/>
      <c r="D1281" s="203"/>
      <c r="E1281" s="203"/>
      <c r="F1281" s="203"/>
      <c r="G1281" s="203"/>
      <c r="H1281" s="203"/>
      <c r="I1281" s="203"/>
      <c r="J1281" s="203"/>
      <c r="K1281" s="203"/>
      <c r="L1281" s="203"/>
      <c r="M1281" s="203"/>
      <c r="N1281" s="203"/>
      <c r="O1281" s="203"/>
      <c r="P1281" s="203"/>
      <c r="Q1281" s="203"/>
      <c r="R1281" s="204"/>
      <c r="S1281" s="204"/>
      <c r="T1281" s="204"/>
      <c r="U1281" s="204"/>
      <c r="V1281" s="204"/>
      <c r="W1281" s="205"/>
      <c r="X1281" s="205"/>
      <c r="Y1281" s="205"/>
      <c r="Z1281" s="205"/>
      <c r="AA1281" s="205"/>
      <c r="AB1281" s="205"/>
      <c r="AC1281" s="205"/>
      <c r="AD1281" s="205"/>
      <c r="AE1281" s="205"/>
      <c r="AF1281" s="205"/>
      <c r="AG1281" s="205"/>
      <c r="AH1281" s="206"/>
      <c r="AI1281" s="206"/>
      <c r="AJ1281" s="205"/>
      <c r="AK1281" s="205"/>
      <c r="AL1281" s="205"/>
      <c r="AM1281" s="205"/>
      <c r="AN1281" s="205"/>
      <c r="AO1281" s="205"/>
      <c r="AP1281" s="205"/>
      <c r="AQ1281" s="205"/>
      <c r="AR1281" s="205"/>
      <c r="AS1281" s="205"/>
      <c r="AT1281" s="205"/>
      <c r="AU1281" s="205"/>
      <c r="AV1281" s="205"/>
      <c r="AW1281" s="205"/>
      <c r="AX1281" s="205"/>
      <c r="AY1281" s="205"/>
      <c r="AZ1281" s="205"/>
      <c r="BA1281" s="205"/>
      <c r="BB1281" s="205"/>
      <c r="BC1281" s="205"/>
      <c r="BD1281" s="205"/>
      <c r="BE1281" s="205"/>
      <c r="BF1281" s="205"/>
      <c r="BG1281" s="205"/>
      <c r="BH1281" s="205"/>
      <c r="BI1281" s="205"/>
      <c r="BJ1281" s="205"/>
      <c r="BK1281" s="205"/>
      <c r="BL1281" s="205"/>
      <c r="BM1281" s="205"/>
      <c r="BN1281" s="205"/>
      <c r="BO1281" s="205"/>
      <c r="BP1281" s="205"/>
      <c r="BQ1281" s="205"/>
      <c r="BR1281" s="205"/>
      <c r="BS1281" s="205"/>
      <c r="BT1281" s="205"/>
      <c r="BU1281" s="205"/>
      <c r="BV1281" s="205"/>
      <c r="BW1281" s="205"/>
      <c r="BX1281" s="205"/>
      <c r="BY1281" s="205"/>
      <c r="BZ1281" s="205"/>
      <c r="CA1281" s="205"/>
      <c r="CB1281" s="205"/>
    </row>
    <row r="1282" spans="2:80" ht="18.75">
      <c r="B1282" s="201"/>
      <c r="C1282" s="201"/>
      <c r="D1282" s="203"/>
      <c r="E1282" s="203"/>
      <c r="F1282" s="203"/>
      <c r="G1282" s="203"/>
      <c r="H1282" s="203"/>
      <c r="I1282" s="203"/>
      <c r="J1282" s="203"/>
      <c r="K1282" s="203"/>
      <c r="L1282" s="203"/>
      <c r="M1282" s="203"/>
      <c r="N1282" s="203"/>
      <c r="O1282" s="203"/>
      <c r="P1282" s="203"/>
      <c r="Q1282" s="203"/>
      <c r="R1282" s="204"/>
      <c r="S1282" s="204"/>
      <c r="T1282" s="204"/>
      <c r="U1282" s="204"/>
      <c r="V1282" s="204"/>
      <c r="W1282" s="205"/>
      <c r="X1282" s="205"/>
      <c r="Y1282" s="205"/>
      <c r="Z1282" s="205"/>
      <c r="AA1282" s="205"/>
      <c r="AB1282" s="205"/>
      <c r="AC1282" s="205"/>
      <c r="AD1282" s="205"/>
      <c r="AE1282" s="205"/>
      <c r="AF1282" s="205"/>
      <c r="AG1282" s="205"/>
      <c r="AH1282" s="206"/>
      <c r="AI1282" s="206"/>
      <c r="AJ1282" s="205"/>
      <c r="AK1282" s="205"/>
      <c r="AL1282" s="205"/>
      <c r="AM1282" s="205"/>
      <c r="AN1282" s="205"/>
      <c r="AO1282" s="205"/>
      <c r="AP1282" s="205"/>
      <c r="AQ1282" s="205"/>
      <c r="AR1282" s="205"/>
      <c r="AS1282" s="205"/>
      <c r="AT1282" s="205"/>
      <c r="AU1282" s="205"/>
      <c r="AV1282" s="205"/>
      <c r="AW1282" s="205"/>
      <c r="AX1282" s="205"/>
      <c r="AY1282" s="205"/>
      <c r="AZ1282" s="205"/>
      <c r="BA1282" s="205"/>
      <c r="BB1282" s="205"/>
      <c r="BC1282" s="205"/>
      <c r="BD1282" s="205"/>
      <c r="BE1282" s="205"/>
      <c r="BF1282" s="205"/>
      <c r="BG1282" s="205"/>
      <c r="BH1282" s="205"/>
      <c r="BI1282" s="205"/>
      <c r="BJ1282" s="205"/>
      <c r="BK1282" s="205"/>
      <c r="BL1282" s="205"/>
      <c r="BM1282" s="205"/>
      <c r="BN1282" s="205"/>
      <c r="BO1282" s="205"/>
      <c r="BP1282" s="205"/>
      <c r="BQ1282" s="205"/>
      <c r="BR1282" s="205"/>
      <c r="BS1282" s="205"/>
      <c r="BT1282" s="205"/>
      <c r="BU1282" s="205"/>
      <c r="BV1282" s="205"/>
      <c r="BW1282" s="205"/>
      <c r="BX1282" s="205"/>
      <c r="BY1282" s="205"/>
      <c r="BZ1282" s="205"/>
      <c r="CA1282" s="205"/>
      <c r="CB1282" s="205"/>
    </row>
    <row r="1283" spans="2:80" ht="18.75">
      <c r="B1283" s="201"/>
      <c r="C1283" s="201"/>
      <c r="D1283" s="203"/>
      <c r="E1283" s="203"/>
      <c r="F1283" s="203"/>
      <c r="G1283" s="203"/>
      <c r="H1283" s="203"/>
      <c r="I1283" s="203"/>
      <c r="J1283" s="203"/>
      <c r="K1283" s="203"/>
      <c r="L1283" s="203"/>
      <c r="M1283" s="203"/>
      <c r="N1283" s="203"/>
      <c r="O1283" s="203"/>
      <c r="P1283" s="203"/>
      <c r="Q1283" s="203"/>
      <c r="R1283" s="204"/>
      <c r="S1283" s="204"/>
      <c r="T1283" s="204"/>
      <c r="U1283" s="204"/>
      <c r="V1283" s="204"/>
      <c r="W1283" s="205"/>
      <c r="X1283" s="205"/>
      <c r="Y1283" s="205"/>
      <c r="Z1283" s="205"/>
      <c r="AA1283" s="205"/>
      <c r="AB1283" s="205"/>
      <c r="AC1283" s="205"/>
      <c r="AD1283" s="205"/>
      <c r="AE1283" s="205"/>
      <c r="AF1283" s="205"/>
      <c r="AG1283" s="205"/>
      <c r="AH1283" s="206"/>
      <c r="AI1283" s="206"/>
      <c r="AJ1283" s="205"/>
      <c r="AK1283" s="205"/>
      <c r="AL1283" s="205"/>
      <c r="AM1283" s="205"/>
      <c r="AN1283" s="205"/>
      <c r="AO1283" s="205"/>
      <c r="AP1283" s="205"/>
      <c r="AQ1283" s="205"/>
      <c r="AR1283" s="205"/>
      <c r="AS1283" s="205"/>
      <c r="AT1283" s="205"/>
      <c r="AU1283" s="205"/>
      <c r="AV1283" s="205"/>
      <c r="AW1283" s="205"/>
      <c r="AX1283" s="205"/>
      <c r="AY1283" s="205"/>
      <c r="AZ1283" s="205"/>
      <c r="BA1283" s="205"/>
      <c r="BB1283" s="205"/>
      <c r="BC1283" s="205"/>
      <c r="BD1283" s="205"/>
      <c r="BE1283" s="205"/>
      <c r="BF1283" s="205"/>
      <c r="BG1283" s="205"/>
      <c r="BH1283" s="205"/>
      <c r="BI1283" s="205"/>
      <c r="BJ1283" s="205"/>
      <c r="BK1283" s="205"/>
      <c r="BL1283" s="205"/>
      <c r="BM1283" s="205"/>
      <c r="BN1283" s="205"/>
      <c r="BO1283" s="205"/>
      <c r="BP1283" s="205"/>
      <c r="BQ1283" s="205"/>
      <c r="BR1283" s="205"/>
      <c r="BS1283" s="205"/>
      <c r="BT1283" s="205"/>
      <c r="BU1283" s="205"/>
      <c r="BV1283" s="205"/>
      <c r="BW1283" s="205"/>
      <c r="BX1283" s="205"/>
      <c r="BY1283" s="205"/>
      <c r="BZ1283" s="205"/>
      <c r="CA1283" s="205"/>
      <c r="CB1283" s="205"/>
    </row>
    <row r="1284" spans="2:80" ht="18.75">
      <c r="B1284" s="201"/>
      <c r="C1284" s="201"/>
      <c r="D1284" s="203"/>
      <c r="E1284" s="203"/>
      <c r="F1284" s="203"/>
      <c r="G1284" s="203"/>
      <c r="H1284" s="203"/>
      <c r="I1284" s="203"/>
      <c r="J1284" s="203"/>
      <c r="K1284" s="203"/>
      <c r="L1284" s="203"/>
      <c r="M1284" s="203"/>
      <c r="N1284" s="203"/>
      <c r="O1284" s="203"/>
      <c r="P1284" s="203"/>
      <c r="Q1284" s="203"/>
      <c r="R1284" s="204"/>
      <c r="S1284" s="204"/>
      <c r="T1284" s="204"/>
      <c r="U1284" s="204"/>
      <c r="V1284" s="204"/>
      <c r="W1284" s="205"/>
      <c r="X1284" s="205"/>
      <c r="Y1284" s="205"/>
      <c r="Z1284" s="205"/>
      <c r="AA1284" s="205"/>
      <c r="AB1284" s="205"/>
      <c r="AC1284" s="205"/>
      <c r="AD1284" s="205"/>
      <c r="AE1284" s="205"/>
      <c r="AF1284" s="205"/>
      <c r="AG1284" s="205"/>
      <c r="AH1284" s="206"/>
      <c r="AI1284" s="206"/>
      <c r="AJ1284" s="205"/>
      <c r="AK1284" s="205"/>
      <c r="AL1284" s="205"/>
      <c r="AM1284" s="205"/>
      <c r="AN1284" s="205"/>
      <c r="AO1284" s="205"/>
      <c r="AP1284" s="205"/>
      <c r="AQ1284" s="205"/>
      <c r="AR1284" s="205"/>
      <c r="AS1284" s="205"/>
      <c r="AT1284" s="205"/>
      <c r="AU1284" s="205"/>
      <c r="AV1284" s="205"/>
      <c r="AW1284" s="205"/>
      <c r="AX1284" s="205"/>
      <c r="AY1284" s="205"/>
      <c r="AZ1284" s="205"/>
      <c r="BA1284" s="205"/>
      <c r="BB1284" s="205"/>
      <c r="BC1284" s="205"/>
      <c r="BD1284" s="205"/>
      <c r="BE1284" s="205"/>
      <c r="BF1284" s="205"/>
      <c r="BG1284" s="205"/>
      <c r="BH1284" s="205"/>
      <c r="BI1284" s="205"/>
      <c r="BJ1284" s="205"/>
      <c r="BK1284" s="205"/>
      <c r="BL1284" s="205"/>
      <c r="BM1284" s="205"/>
      <c r="BN1284" s="205"/>
      <c r="BO1284" s="205"/>
      <c r="BP1284" s="205"/>
      <c r="BQ1284" s="205"/>
      <c r="BR1284" s="205"/>
      <c r="BS1284" s="205"/>
      <c r="BT1284" s="205"/>
      <c r="BU1284" s="205"/>
      <c r="BV1284" s="205"/>
      <c r="BW1284" s="205"/>
      <c r="BX1284" s="205"/>
      <c r="BY1284" s="205"/>
      <c r="BZ1284" s="205"/>
      <c r="CA1284" s="205"/>
      <c r="CB1284" s="205"/>
    </row>
    <row r="1285" spans="2:80" ht="18.75">
      <c r="B1285" s="201"/>
      <c r="C1285" s="201"/>
      <c r="D1285" s="203"/>
      <c r="E1285" s="203"/>
      <c r="F1285" s="203"/>
      <c r="G1285" s="203"/>
      <c r="H1285" s="203"/>
      <c r="I1285" s="203"/>
      <c r="J1285" s="203"/>
      <c r="K1285" s="203"/>
      <c r="L1285" s="203"/>
      <c r="M1285" s="203"/>
      <c r="N1285" s="203"/>
      <c r="O1285" s="203"/>
      <c r="P1285" s="203"/>
      <c r="Q1285" s="203"/>
      <c r="R1285" s="204"/>
      <c r="S1285" s="204"/>
      <c r="T1285" s="204"/>
      <c r="U1285" s="204"/>
      <c r="V1285" s="204"/>
      <c r="W1285" s="205"/>
      <c r="X1285" s="205"/>
      <c r="Y1285" s="205"/>
      <c r="Z1285" s="205"/>
      <c r="AA1285" s="205"/>
      <c r="AB1285" s="205"/>
      <c r="AC1285" s="205"/>
      <c r="AD1285" s="205"/>
      <c r="AE1285" s="205"/>
      <c r="AF1285" s="205"/>
      <c r="AG1285" s="205"/>
      <c r="AH1285" s="206"/>
      <c r="AI1285" s="206"/>
      <c r="AJ1285" s="205"/>
      <c r="AK1285" s="205"/>
      <c r="AL1285" s="205"/>
      <c r="AM1285" s="205"/>
      <c r="AN1285" s="205"/>
      <c r="AO1285" s="205"/>
      <c r="AP1285" s="205"/>
      <c r="AQ1285" s="205"/>
      <c r="AR1285" s="205"/>
      <c r="AS1285" s="205"/>
      <c r="AT1285" s="205"/>
      <c r="AU1285" s="205"/>
      <c r="AV1285" s="205"/>
      <c r="AW1285" s="205"/>
      <c r="AX1285" s="205"/>
      <c r="AY1285" s="205"/>
      <c r="AZ1285" s="205"/>
      <c r="BA1285" s="205"/>
      <c r="BB1285" s="205"/>
      <c r="BC1285" s="205"/>
      <c r="BD1285" s="205"/>
      <c r="BE1285" s="205"/>
      <c r="BF1285" s="205"/>
      <c r="BG1285" s="205"/>
      <c r="BH1285" s="205"/>
      <c r="BI1285" s="205"/>
      <c r="BJ1285" s="205"/>
      <c r="BK1285" s="205"/>
      <c r="BL1285" s="205"/>
      <c r="BM1285" s="205"/>
      <c r="BN1285" s="205"/>
      <c r="BO1285" s="205"/>
      <c r="BP1285" s="205"/>
      <c r="BQ1285" s="205"/>
      <c r="BR1285" s="205"/>
      <c r="BS1285" s="205"/>
      <c r="BT1285" s="205"/>
      <c r="BU1285" s="205"/>
      <c r="BV1285" s="205"/>
      <c r="BW1285" s="205"/>
      <c r="BX1285" s="205"/>
      <c r="BY1285" s="205"/>
      <c r="BZ1285" s="205"/>
      <c r="CA1285" s="205"/>
      <c r="CB1285" s="205"/>
    </row>
    <row r="1286" spans="2:80" ht="18.75">
      <c r="B1286" s="201"/>
      <c r="C1286" s="201"/>
      <c r="D1286" s="203"/>
      <c r="E1286" s="203"/>
      <c r="F1286" s="203"/>
      <c r="G1286" s="203"/>
      <c r="H1286" s="203"/>
      <c r="I1286" s="203"/>
      <c r="J1286" s="203"/>
      <c r="K1286" s="203"/>
      <c r="L1286" s="203"/>
      <c r="M1286" s="203"/>
      <c r="N1286" s="203"/>
      <c r="O1286" s="203"/>
      <c r="P1286" s="203"/>
      <c r="Q1286" s="203"/>
      <c r="R1286" s="204"/>
      <c r="S1286" s="204"/>
      <c r="T1286" s="204"/>
      <c r="U1286" s="204"/>
      <c r="V1286" s="204"/>
      <c r="W1286" s="205"/>
      <c r="X1286" s="205"/>
      <c r="Y1286" s="205"/>
      <c r="Z1286" s="205"/>
      <c r="AA1286" s="205"/>
      <c r="AB1286" s="205"/>
      <c r="AC1286" s="205"/>
      <c r="AD1286" s="205"/>
      <c r="AE1286" s="205"/>
      <c r="AF1286" s="205"/>
      <c r="AG1286" s="205"/>
      <c r="AH1286" s="206"/>
      <c r="AI1286" s="206"/>
      <c r="AJ1286" s="205"/>
      <c r="AK1286" s="205"/>
      <c r="AL1286" s="205"/>
      <c r="AM1286" s="205"/>
      <c r="AN1286" s="205"/>
      <c r="AO1286" s="205"/>
      <c r="AP1286" s="205"/>
      <c r="AQ1286" s="205"/>
      <c r="AR1286" s="205"/>
      <c r="AS1286" s="205"/>
      <c r="AT1286" s="205"/>
      <c r="AU1286" s="205"/>
      <c r="AV1286" s="205"/>
      <c r="AW1286" s="205"/>
      <c r="AX1286" s="205"/>
      <c r="AY1286" s="205"/>
      <c r="AZ1286" s="205"/>
      <c r="BA1286" s="205"/>
      <c r="BB1286" s="205"/>
      <c r="BC1286" s="205"/>
      <c r="BD1286" s="205"/>
      <c r="BE1286" s="205"/>
      <c r="BF1286" s="205"/>
      <c r="BG1286" s="205"/>
      <c r="BH1286" s="205"/>
      <c r="BI1286" s="205"/>
      <c r="BJ1286" s="205"/>
      <c r="BK1286" s="205"/>
      <c r="BL1286" s="205"/>
      <c r="BM1286" s="205"/>
      <c r="BN1286" s="205"/>
      <c r="BO1286" s="205"/>
      <c r="BP1286" s="205"/>
      <c r="BQ1286" s="205"/>
      <c r="BR1286" s="205"/>
      <c r="BS1286" s="205"/>
      <c r="BT1286" s="205"/>
      <c r="BU1286" s="205"/>
      <c r="BV1286" s="205"/>
      <c r="BW1286" s="205"/>
      <c r="BX1286" s="205"/>
      <c r="BY1286" s="205"/>
      <c r="BZ1286" s="205"/>
      <c r="CA1286" s="205"/>
      <c r="CB1286" s="205"/>
    </row>
    <row r="1287" spans="2:80" ht="18.75">
      <c r="B1287" s="201"/>
      <c r="C1287" s="201"/>
      <c r="D1287" s="203"/>
      <c r="E1287" s="203"/>
      <c r="F1287" s="203"/>
      <c r="G1287" s="203"/>
      <c r="H1287" s="203"/>
      <c r="I1287" s="203"/>
      <c r="J1287" s="203"/>
      <c r="K1287" s="203"/>
      <c r="L1287" s="203"/>
      <c r="M1287" s="203"/>
      <c r="N1287" s="203"/>
      <c r="O1287" s="203"/>
      <c r="P1287" s="203"/>
      <c r="Q1287" s="203"/>
      <c r="R1287" s="204"/>
      <c r="S1287" s="204"/>
      <c r="T1287" s="204"/>
      <c r="U1287" s="204"/>
      <c r="V1287" s="204"/>
      <c r="W1287" s="205"/>
      <c r="X1287" s="205"/>
      <c r="Y1287" s="205"/>
      <c r="Z1287" s="205"/>
      <c r="AA1287" s="205"/>
      <c r="AB1287" s="205"/>
      <c r="AC1287" s="205"/>
      <c r="AD1287" s="205"/>
      <c r="AE1287" s="205"/>
      <c r="AF1287" s="205"/>
      <c r="AG1287" s="205"/>
      <c r="AH1287" s="206"/>
      <c r="AI1287" s="206"/>
      <c r="AJ1287" s="205"/>
      <c r="AK1287" s="205"/>
      <c r="AL1287" s="205"/>
      <c r="AM1287" s="205"/>
      <c r="AN1287" s="205"/>
      <c r="AO1287" s="205"/>
      <c r="AP1287" s="205"/>
      <c r="AQ1287" s="205"/>
      <c r="AR1287" s="205"/>
      <c r="AS1287" s="205"/>
      <c r="AT1287" s="205"/>
      <c r="AU1287" s="205"/>
      <c r="AV1287" s="205"/>
      <c r="AW1287" s="205"/>
      <c r="AX1287" s="205"/>
      <c r="AY1287" s="205"/>
      <c r="AZ1287" s="205"/>
      <c r="BA1287" s="205"/>
      <c r="BB1287" s="205"/>
      <c r="BC1287" s="205"/>
      <c r="BD1287" s="205"/>
      <c r="BE1287" s="205"/>
      <c r="BF1287" s="205"/>
      <c r="BG1287" s="205"/>
      <c r="BH1287" s="205"/>
      <c r="BI1287" s="205"/>
      <c r="BJ1287" s="205"/>
      <c r="BK1287" s="205"/>
      <c r="BL1287" s="205"/>
      <c r="BM1287" s="205"/>
      <c r="BN1287" s="205"/>
      <c r="BO1287" s="205"/>
      <c r="BP1287" s="205"/>
      <c r="BQ1287" s="205"/>
      <c r="BR1287" s="205"/>
      <c r="BS1287" s="205"/>
      <c r="BT1287" s="205"/>
      <c r="BU1287" s="205"/>
      <c r="BV1287" s="205"/>
      <c r="BW1287" s="205"/>
      <c r="BX1287" s="205"/>
      <c r="BY1287" s="205"/>
      <c r="BZ1287" s="205"/>
      <c r="CA1287" s="205"/>
      <c r="CB1287" s="205"/>
    </row>
    <row r="1288" spans="2:80" ht="18.75">
      <c r="B1288" s="201"/>
      <c r="C1288" s="201"/>
      <c r="D1288" s="203"/>
      <c r="E1288" s="203"/>
      <c r="F1288" s="203"/>
      <c r="G1288" s="203"/>
      <c r="H1288" s="203"/>
      <c r="I1288" s="203"/>
      <c r="J1288" s="203"/>
      <c r="K1288" s="203"/>
      <c r="L1288" s="203"/>
      <c r="M1288" s="203"/>
      <c r="N1288" s="203"/>
      <c r="O1288" s="203"/>
      <c r="P1288" s="203"/>
      <c r="Q1288" s="203"/>
      <c r="R1288" s="204"/>
      <c r="S1288" s="204"/>
      <c r="T1288" s="204"/>
      <c r="U1288" s="204"/>
      <c r="V1288" s="204"/>
      <c r="W1288" s="205"/>
      <c r="X1288" s="205"/>
      <c r="Y1288" s="205"/>
      <c r="Z1288" s="205"/>
      <c r="AA1288" s="205"/>
      <c r="AB1288" s="205"/>
      <c r="AC1288" s="205"/>
      <c r="AD1288" s="205"/>
      <c r="AE1288" s="205"/>
      <c r="AF1288" s="205"/>
      <c r="AG1288" s="205"/>
      <c r="AH1288" s="206"/>
      <c r="AI1288" s="206"/>
      <c r="AJ1288" s="205"/>
      <c r="AK1288" s="205"/>
      <c r="AL1288" s="205"/>
      <c r="AM1288" s="205"/>
      <c r="AN1288" s="205"/>
      <c r="AO1288" s="205"/>
      <c r="AP1288" s="205"/>
      <c r="AQ1288" s="205"/>
      <c r="AR1288" s="205"/>
      <c r="AS1288" s="205"/>
      <c r="AT1288" s="205"/>
      <c r="AU1288" s="205"/>
      <c r="AV1288" s="205"/>
      <c r="AW1288" s="205"/>
      <c r="AX1288" s="205"/>
      <c r="AY1288" s="205"/>
      <c r="AZ1288" s="205"/>
      <c r="BA1288" s="205"/>
      <c r="BB1288" s="205"/>
      <c r="BC1288" s="205"/>
      <c r="BD1288" s="205"/>
      <c r="BE1288" s="205"/>
      <c r="BF1288" s="205"/>
      <c r="BG1288" s="205"/>
      <c r="BH1288" s="205"/>
      <c r="BI1288" s="205"/>
      <c r="BJ1288" s="205"/>
      <c r="BK1288" s="205"/>
      <c r="BL1288" s="205"/>
      <c r="BM1288" s="205"/>
      <c r="BN1288" s="205"/>
      <c r="BO1288" s="205"/>
      <c r="BP1288" s="205"/>
      <c r="BQ1288" s="205"/>
      <c r="BR1288" s="205"/>
      <c r="BS1288" s="205"/>
      <c r="BT1288" s="205"/>
      <c r="BU1288" s="205"/>
      <c r="BV1288" s="205"/>
      <c r="BW1288" s="205"/>
      <c r="BX1288" s="205"/>
      <c r="BY1288" s="205"/>
      <c r="BZ1288" s="205"/>
      <c r="CA1288" s="205"/>
      <c r="CB1288" s="205"/>
    </row>
    <row r="1289" spans="2:80" ht="18.75">
      <c r="B1289" s="201"/>
      <c r="C1289" s="201"/>
      <c r="D1289" s="203"/>
      <c r="E1289" s="203"/>
      <c r="F1289" s="203"/>
      <c r="G1289" s="203"/>
      <c r="H1289" s="203"/>
      <c r="I1289" s="203"/>
      <c r="J1289" s="203"/>
      <c r="K1289" s="203"/>
      <c r="L1289" s="203"/>
      <c r="M1289" s="203"/>
      <c r="N1289" s="203"/>
      <c r="O1289" s="203"/>
      <c r="P1289" s="203"/>
      <c r="Q1289" s="203"/>
      <c r="R1289" s="204"/>
      <c r="S1289" s="204"/>
      <c r="T1289" s="204"/>
      <c r="U1289" s="204"/>
      <c r="V1289" s="204"/>
      <c r="W1289" s="205"/>
      <c r="X1289" s="205"/>
      <c r="Y1289" s="205"/>
      <c r="Z1289" s="205"/>
      <c r="AA1289" s="205"/>
      <c r="AB1289" s="205"/>
      <c r="AC1289" s="205"/>
      <c r="AD1289" s="205"/>
      <c r="AE1289" s="205"/>
      <c r="AF1289" s="205"/>
      <c r="AG1289" s="205"/>
      <c r="AH1289" s="206"/>
      <c r="AI1289" s="206"/>
      <c r="AJ1289" s="205"/>
      <c r="AK1289" s="205"/>
      <c r="AL1289" s="205"/>
      <c r="AM1289" s="205"/>
      <c r="AN1289" s="205"/>
      <c r="AO1289" s="205"/>
      <c r="AP1289" s="205"/>
      <c r="AQ1289" s="205"/>
      <c r="AR1289" s="205"/>
      <c r="AS1289" s="205"/>
      <c r="AT1289" s="205"/>
      <c r="AU1289" s="205"/>
      <c r="AV1289" s="205"/>
      <c r="AW1289" s="205"/>
      <c r="AX1289" s="205"/>
      <c r="AY1289" s="205"/>
      <c r="AZ1289" s="205"/>
      <c r="BA1289" s="205"/>
      <c r="BB1289" s="205"/>
      <c r="BC1289" s="205"/>
      <c r="BD1289" s="205"/>
      <c r="BE1289" s="205"/>
      <c r="BF1289" s="205"/>
      <c r="BG1289" s="205"/>
      <c r="BH1289" s="205"/>
      <c r="BI1289" s="205"/>
      <c r="BJ1289" s="205"/>
      <c r="BK1289" s="205"/>
      <c r="BL1289" s="205"/>
      <c r="BM1289" s="205"/>
      <c r="BN1289" s="205"/>
      <c r="BO1289" s="205"/>
      <c r="BP1289" s="205"/>
      <c r="BQ1289" s="205"/>
      <c r="BR1289" s="205"/>
      <c r="BS1289" s="205"/>
      <c r="BT1289" s="205"/>
      <c r="BU1289" s="205"/>
      <c r="BV1289" s="205"/>
      <c r="BW1289" s="205"/>
      <c r="BX1289" s="205"/>
      <c r="BY1289" s="205"/>
      <c r="BZ1289" s="205"/>
      <c r="CA1289" s="205"/>
      <c r="CB1289" s="205"/>
    </row>
    <row r="1290" spans="2:80" ht="18.75">
      <c r="B1290" s="201"/>
      <c r="C1290" s="201"/>
      <c r="D1290" s="203"/>
      <c r="E1290" s="203"/>
      <c r="F1290" s="203"/>
      <c r="G1290" s="203"/>
      <c r="H1290" s="203"/>
      <c r="I1290" s="203"/>
      <c r="J1290" s="203"/>
      <c r="K1290" s="203"/>
      <c r="L1290" s="203"/>
      <c r="M1290" s="203"/>
      <c r="N1290" s="203"/>
      <c r="O1290" s="203"/>
      <c r="P1290" s="203"/>
      <c r="Q1290" s="203"/>
      <c r="R1290" s="204"/>
      <c r="S1290" s="204"/>
      <c r="T1290" s="204"/>
      <c r="U1290" s="204"/>
      <c r="V1290" s="204"/>
      <c r="W1290" s="205"/>
      <c r="X1290" s="205"/>
      <c r="Y1290" s="205"/>
      <c r="Z1290" s="205"/>
      <c r="AA1290" s="205"/>
      <c r="AB1290" s="205"/>
      <c r="AC1290" s="205"/>
      <c r="AD1290" s="205"/>
      <c r="AE1290" s="205"/>
      <c r="AF1290" s="205"/>
      <c r="AG1290" s="205"/>
      <c r="AH1290" s="206"/>
      <c r="AI1290" s="206"/>
      <c r="AJ1290" s="205"/>
      <c r="AK1290" s="205"/>
      <c r="AL1290" s="205"/>
      <c r="AM1290" s="205"/>
      <c r="AN1290" s="205"/>
      <c r="AO1290" s="205"/>
      <c r="AP1290" s="205"/>
      <c r="AQ1290" s="205"/>
      <c r="AR1290" s="205"/>
      <c r="AS1290" s="205"/>
      <c r="AT1290" s="205"/>
      <c r="AU1290" s="205"/>
      <c r="AV1290" s="205"/>
      <c r="AW1290" s="205"/>
      <c r="AX1290" s="205"/>
      <c r="AY1290" s="205"/>
      <c r="AZ1290" s="205"/>
      <c r="BA1290" s="205"/>
      <c r="BB1290" s="205"/>
      <c r="BC1290" s="205"/>
      <c r="BD1290" s="205"/>
      <c r="BE1290" s="205"/>
      <c r="BF1290" s="205"/>
      <c r="BG1290" s="205"/>
      <c r="BH1290" s="205"/>
      <c r="BI1290" s="205"/>
      <c r="BJ1290" s="205"/>
      <c r="BK1290" s="205"/>
      <c r="BL1290" s="205"/>
      <c r="BM1290" s="205"/>
      <c r="BN1290" s="205"/>
      <c r="BO1290" s="205"/>
      <c r="BP1290" s="205"/>
      <c r="BQ1290" s="205"/>
      <c r="BR1290" s="205"/>
      <c r="BS1290" s="205"/>
      <c r="BT1290" s="205"/>
      <c r="BU1290" s="205"/>
      <c r="BV1290" s="205"/>
      <c r="BW1290" s="205"/>
      <c r="BX1290" s="205"/>
      <c r="BY1290" s="205"/>
      <c r="BZ1290" s="205"/>
      <c r="CA1290" s="205"/>
      <c r="CB1290" s="205"/>
    </row>
    <row r="1291" spans="2:80" ht="18.75">
      <c r="B1291" s="201"/>
      <c r="C1291" s="201"/>
      <c r="D1291" s="203"/>
      <c r="E1291" s="203"/>
      <c r="F1291" s="203"/>
      <c r="G1291" s="203"/>
      <c r="H1291" s="203"/>
      <c r="I1291" s="203"/>
      <c r="J1291" s="203"/>
      <c r="K1291" s="203"/>
      <c r="L1291" s="203"/>
      <c r="M1291" s="203"/>
      <c r="N1291" s="203"/>
      <c r="O1291" s="203"/>
      <c r="P1291" s="203"/>
      <c r="Q1291" s="203"/>
      <c r="R1291" s="204"/>
      <c r="S1291" s="204"/>
      <c r="T1291" s="204"/>
      <c r="U1291" s="204"/>
      <c r="V1291" s="204"/>
      <c r="W1291" s="205"/>
      <c r="X1291" s="205"/>
      <c r="Y1291" s="205"/>
      <c r="Z1291" s="205"/>
      <c r="AA1291" s="205"/>
      <c r="AB1291" s="205"/>
      <c r="AC1291" s="205"/>
      <c r="AD1291" s="205"/>
      <c r="AE1291" s="205"/>
      <c r="AF1291" s="205"/>
      <c r="AG1291" s="205"/>
      <c r="AH1291" s="206"/>
      <c r="AI1291" s="206"/>
      <c r="AJ1291" s="205"/>
      <c r="AK1291" s="205"/>
      <c r="AL1291" s="205"/>
      <c r="AM1291" s="205"/>
      <c r="AN1291" s="205"/>
      <c r="AO1291" s="205"/>
      <c r="AP1291" s="205"/>
      <c r="AQ1291" s="205"/>
      <c r="AR1291" s="205"/>
      <c r="AS1291" s="205"/>
      <c r="AT1291" s="205"/>
      <c r="AU1291" s="205"/>
      <c r="AV1291" s="205"/>
      <c r="AW1291" s="205"/>
      <c r="AX1291" s="205"/>
      <c r="AY1291" s="205"/>
      <c r="AZ1291" s="205"/>
      <c r="BA1291" s="205"/>
      <c r="BB1291" s="205"/>
      <c r="BC1291" s="205"/>
      <c r="BD1291" s="205"/>
      <c r="BE1291" s="205"/>
      <c r="BF1291" s="205"/>
      <c r="BG1291" s="205"/>
      <c r="BH1291" s="205"/>
      <c r="BI1291" s="205"/>
      <c r="BJ1291" s="205"/>
      <c r="BK1291" s="205"/>
      <c r="BL1291" s="205"/>
      <c r="BM1291" s="205"/>
      <c r="BN1291" s="205"/>
      <c r="BO1291" s="205"/>
      <c r="BP1291" s="205"/>
      <c r="BQ1291" s="205"/>
      <c r="BR1291" s="205"/>
      <c r="BS1291" s="205"/>
      <c r="BT1291" s="205"/>
      <c r="BU1291" s="205"/>
      <c r="BV1291" s="205"/>
      <c r="BW1291" s="205"/>
      <c r="BX1291" s="205"/>
      <c r="BY1291" s="205"/>
      <c r="BZ1291" s="205"/>
      <c r="CA1291" s="205"/>
      <c r="CB1291" s="205"/>
    </row>
    <row r="1292" spans="2:80" ht="18.75">
      <c r="B1292" s="201"/>
      <c r="C1292" s="201"/>
      <c r="D1292" s="203"/>
      <c r="E1292" s="203"/>
      <c r="F1292" s="203"/>
      <c r="G1292" s="203"/>
      <c r="H1292" s="203"/>
      <c r="I1292" s="203"/>
      <c r="J1292" s="203"/>
      <c r="K1292" s="203"/>
      <c r="L1292" s="203"/>
      <c r="M1292" s="203"/>
      <c r="N1292" s="203"/>
      <c r="O1292" s="203"/>
      <c r="P1292" s="203"/>
      <c r="Q1292" s="203"/>
      <c r="R1292" s="204"/>
      <c r="S1292" s="204"/>
      <c r="T1292" s="204"/>
      <c r="U1292" s="204"/>
      <c r="V1292" s="204"/>
      <c r="W1292" s="205"/>
      <c r="X1292" s="205"/>
      <c r="Y1292" s="205"/>
      <c r="Z1292" s="205"/>
      <c r="AA1292" s="205"/>
      <c r="AB1292" s="205"/>
      <c r="AC1292" s="205"/>
      <c r="AD1292" s="205"/>
      <c r="AE1292" s="205"/>
      <c r="AF1292" s="205"/>
      <c r="AG1292" s="205"/>
      <c r="AH1292" s="206"/>
      <c r="AI1292" s="206"/>
      <c r="AJ1292" s="205"/>
      <c r="AK1292" s="205"/>
      <c r="AL1292" s="205"/>
      <c r="AM1292" s="205"/>
      <c r="AN1292" s="205"/>
      <c r="AO1292" s="205"/>
      <c r="AP1292" s="205"/>
      <c r="AQ1292" s="205"/>
      <c r="AR1292" s="205"/>
      <c r="AS1292" s="205"/>
      <c r="AT1292" s="205"/>
      <c r="AU1292" s="205"/>
      <c r="AV1292" s="205"/>
      <c r="AW1292" s="205"/>
      <c r="AX1292" s="205"/>
      <c r="AY1292" s="205"/>
      <c r="AZ1292" s="205"/>
      <c r="BA1292" s="205"/>
      <c r="BB1292" s="205"/>
      <c r="BC1292" s="205"/>
      <c r="BD1292" s="205"/>
      <c r="BE1292" s="205"/>
      <c r="BF1292" s="205"/>
      <c r="BG1292" s="205"/>
      <c r="BH1292" s="205"/>
      <c r="BI1292" s="205"/>
      <c r="BJ1292" s="205"/>
      <c r="BK1292" s="205"/>
      <c r="BL1292" s="205"/>
      <c r="BM1292" s="205"/>
      <c r="BN1292" s="205"/>
      <c r="BO1292" s="205"/>
      <c r="BP1292" s="205"/>
      <c r="BQ1292" s="205"/>
      <c r="BR1292" s="205"/>
      <c r="BS1292" s="205"/>
      <c r="BT1292" s="205"/>
      <c r="BU1292" s="205"/>
      <c r="BV1292" s="205"/>
      <c r="BW1292" s="205"/>
      <c r="BX1292" s="205"/>
      <c r="BY1292" s="205"/>
      <c r="BZ1292" s="205"/>
      <c r="CA1292" s="205"/>
      <c r="CB1292" s="205"/>
    </row>
    <row r="1293" spans="2:80" ht="18.75">
      <c r="B1293" s="201"/>
      <c r="C1293" s="201"/>
      <c r="D1293" s="203"/>
      <c r="E1293" s="203"/>
      <c r="F1293" s="203"/>
      <c r="G1293" s="203"/>
      <c r="H1293" s="203"/>
      <c r="I1293" s="203"/>
      <c r="J1293" s="203"/>
      <c r="K1293" s="203"/>
      <c r="L1293" s="203"/>
      <c r="M1293" s="203"/>
      <c r="N1293" s="203"/>
      <c r="O1293" s="203"/>
      <c r="P1293" s="203"/>
      <c r="Q1293" s="203"/>
      <c r="R1293" s="204"/>
      <c r="S1293" s="204"/>
      <c r="T1293" s="204"/>
      <c r="U1293" s="204"/>
      <c r="V1293" s="204"/>
      <c r="W1293" s="205"/>
      <c r="X1293" s="205"/>
      <c r="Y1293" s="205"/>
      <c r="Z1293" s="205"/>
      <c r="AA1293" s="205"/>
      <c r="AB1293" s="205"/>
      <c r="AC1293" s="205"/>
      <c r="AD1293" s="205"/>
      <c r="AE1293" s="205"/>
      <c r="AF1293" s="205"/>
      <c r="AG1293" s="205"/>
      <c r="AH1293" s="206"/>
      <c r="AI1293" s="206"/>
      <c r="AJ1293" s="205"/>
      <c r="AK1293" s="205"/>
      <c r="AL1293" s="205"/>
      <c r="AM1293" s="205"/>
      <c r="AN1293" s="205"/>
      <c r="AO1293" s="205"/>
      <c r="AP1293" s="205"/>
      <c r="AQ1293" s="205"/>
      <c r="AR1293" s="205"/>
      <c r="AS1293" s="205"/>
      <c r="AT1293" s="205"/>
      <c r="AU1293" s="205"/>
      <c r="AV1293" s="205"/>
      <c r="AW1293" s="205"/>
      <c r="AX1293" s="205"/>
      <c r="AY1293" s="205"/>
      <c r="AZ1293" s="205"/>
      <c r="BA1293" s="205"/>
      <c r="BB1293" s="205"/>
      <c r="BC1293" s="205"/>
      <c r="BD1293" s="205"/>
      <c r="BE1293" s="205"/>
      <c r="BF1293" s="205"/>
      <c r="BG1293" s="205"/>
      <c r="BH1293" s="205"/>
      <c r="BI1293" s="205"/>
      <c r="BJ1293" s="205"/>
      <c r="BK1293" s="205"/>
      <c r="BL1293" s="205"/>
      <c r="BM1293" s="205"/>
      <c r="BN1293" s="205"/>
      <c r="BO1293" s="205"/>
      <c r="BP1293" s="205"/>
      <c r="BQ1293" s="205"/>
      <c r="BR1293" s="205"/>
      <c r="BS1293" s="205"/>
      <c r="BT1293" s="205"/>
      <c r="BU1293" s="205"/>
      <c r="BV1293" s="205"/>
      <c r="BW1293" s="205"/>
      <c r="BX1293" s="205"/>
      <c r="BY1293" s="205"/>
      <c r="BZ1293" s="205"/>
      <c r="CA1293" s="205"/>
      <c r="CB1293" s="205"/>
    </row>
    <row r="1294" spans="2:80" ht="18.75">
      <c r="B1294" s="201"/>
      <c r="C1294" s="201"/>
      <c r="D1294" s="203"/>
      <c r="E1294" s="203"/>
      <c r="F1294" s="203"/>
      <c r="G1294" s="203"/>
      <c r="H1294" s="203"/>
      <c r="I1294" s="203"/>
      <c r="J1294" s="203"/>
      <c r="K1294" s="203"/>
      <c r="L1294" s="203"/>
      <c r="M1294" s="203"/>
      <c r="N1294" s="203"/>
      <c r="O1294" s="203"/>
      <c r="P1294" s="203"/>
      <c r="Q1294" s="203"/>
      <c r="R1294" s="204"/>
      <c r="S1294" s="204"/>
      <c r="T1294" s="204"/>
      <c r="U1294" s="204"/>
      <c r="V1294" s="204"/>
      <c r="W1294" s="205"/>
      <c r="X1294" s="205"/>
      <c r="Y1294" s="205"/>
      <c r="Z1294" s="205"/>
      <c r="AA1294" s="205"/>
      <c r="AB1294" s="205"/>
      <c r="AC1294" s="205"/>
      <c r="AD1294" s="205"/>
      <c r="AE1294" s="205"/>
      <c r="AF1294" s="205"/>
      <c r="AG1294" s="205"/>
      <c r="AH1294" s="206"/>
      <c r="AI1294" s="206"/>
      <c r="AJ1294" s="205"/>
      <c r="AK1294" s="205"/>
      <c r="AL1294" s="205"/>
      <c r="AM1294" s="205"/>
      <c r="AN1294" s="205"/>
      <c r="AO1294" s="205"/>
      <c r="AP1294" s="205"/>
      <c r="AQ1294" s="205"/>
      <c r="AR1294" s="205"/>
      <c r="AS1294" s="205"/>
      <c r="AT1294" s="205"/>
      <c r="AU1294" s="205"/>
      <c r="AV1294" s="205"/>
      <c r="AW1294" s="205"/>
      <c r="AX1294" s="205"/>
      <c r="AY1294" s="205"/>
      <c r="AZ1294" s="205"/>
      <c r="BA1294" s="205"/>
      <c r="BB1294" s="205"/>
      <c r="BC1294" s="205"/>
      <c r="BD1294" s="205"/>
      <c r="BE1294" s="205"/>
      <c r="BF1294" s="205"/>
      <c r="BG1294" s="205"/>
      <c r="BH1294" s="205"/>
      <c r="BI1294" s="205"/>
      <c r="BJ1294" s="205"/>
      <c r="BK1294" s="205"/>
      <c r="BL1294" s="205"/>
      <c r="BM1294" s="205"/>
      <c r="BN1294" s="205"/>
      <c r="BO1294" s="205"/>
      <c r="BP1294" s="205"/>
      <c r="BQ1294" s="205"/>
      <c r="BR1294" s="205"/>
      <c r="BS1294" s="205"/>
      <c r="BT1294" s="205"/>
      <c r="BU1294" s="205"/>
      <c r="BV1294" s="205"/>
      <c r="BW1294" s="205"/>
      <c r="BX1294" s="205"/>
      <c r="BY1294" s="205"/>
      <c r="BZ1294" s="205"/>
      <c r="CA1294" s="205"/>
      <c r="CB1294" s="205"/>
    </row>
    <row r="1295" spans="2:80" ht="18.75">
      <c r="B1295" s="201"/>
      <c r="C1295" s="201"/>
      <c r="D1295" s="203"/>
      <c r="E1295" s="203"/>
      <c r="F1295" s="203"/>
      <c r="G1295" s="203"/>
      <c r="H1295" s="203"/>
      <c r="I1295" s="203"/>
      <c r="J1295" s="203"/>
      <c r="K1295" s="203"/>
      <c r="L1295" s="203"/>
      <c r="M1295" s="203"/>
      <c r="N1295" s="203"/>
      <c r="O1295" s="203"/>
      <c r="P1295" s="203"/>
      <c r="Q1295" s="203"/>
      <c r="R1295" s="204"/>
      <c r="S1295" s="204"/>
      <c r="T1295" s="204"/>
      <c r="U1295" s="204"/>
      <c r="V1295" s="204"/>
      <c r="W1295" s="205"/>
      <c r="X1295" s="205"/>
      <c r="Y1295" s="205"/>
      <c r="Z1295" s="205"/>
      <c r="AA1295" s="205"/>
      <c r="AB1295" s="205"/>
      <c r="AC1295" s="205"/>
      <c r="AD1295" s="205"/>
      <c r="AE1295" s="205"/>
      <c r="AF1295" s="205"/>
      <c r="AG1295" s="205"/>
      <c r="AH1295" s="206"/>
      <c r="AI1295" s="206"/>
      <c r="AJ1295" s="205"/>
      <c r="AK1295" s="205"/>
      <c r="AL1295" s="205"/>
      <c r="AM1295" s="205"/>
      <c r="AN1295" s="205"/>
      <c r="AO1295" s="205"/>
      <c r="AP1295" s="205"/>
      <c r="AQ1295" s="205"/>
      <c r="AR1295" s="205"/>
      <c r="AS1295" s="205"/>
      <c r="AT1295" s="205"/>
      <c r="AU1295" s="205"/>
      <c r="AV1295" s="205"/>
      <c r="AW1295" s="205"/>
      <c r="AX1295" s="205"/>
      <c r="AY1295" s="205"/>
      <c r="AZ1295" s="205"/>
      <c r="BA1295" s="205"/>
      <c r="BB1295" s="205"/>
      <c r="BC1295" s="205"/>
      <c r="BD1295" s="205"/>
      <c r="BE1295" s="205"/>
      <c r="BF1295" s="205"/>
      <c r="BG1295" s="205"/>
      <c r="BH1295" s="205"/>
      <c r="BI1295" s="205"/>
      <c r="BJ1295" s="205"/>
      <c r="BK1295" s="205"/>
      <c r="BL1295" s="205"/>
      <c r="BM1295" s="205"/>
      <c r="BN1295" s="205"/>
      <c r="BO1295" s="205"/>
      <c r="BP1295" s="205"/>
      <c r="BQ1295" s="205"/>
      <c r="BR1295" s="205"/>
      <c r="BS1295" s="205"/>
      <c r="BT1295" s="205"/>
      <c r="BU1295" s="205"/>
      <c r="BV1295" s="205"/>
      <c r="BW1295" s="205"/>
      <c r="BX1295" s="205"/>
      <c r="BY1295" s="205"/>
      <c r="BZ1295" s="205"/>
      <c r="CA1295" s="205"/>
      <c r="CB1295" s="205"/>
    </row>
    <row r="1296" spans="2:80" ht="18.75">
      <c r="B1296" s="201"/>
      <c r="C1296" s="201"/>
      <c r="D1296" s="203"/>
      <c r="E1296" s="203"/>
      <c r="F1296" s="203"/>
      <c r="G1296" s="203"/>
      <c r="H1296" s="203"/>
      <c r="I1296" s="203"/>
      <c r="J1296" s="203"/>
      <c r="K1296" s="203"/>
      <c r="L1296" s="203"/>
      <c r="M1296" s="203"/>
      <c r="N1296" s="203"/>
      <c r="O1296" s="203"/>
      <c r="P1296" s="203"/>
      <c r="Q1296" s="203"/>
      <c r="R1296" s="204"/>
      <c r="S1296" s="204"/>
      <c r="T1296" s="204"/>
      <c r="U1296" s="204"/>
      <c r="V1296" s="204"/>
      <c r="W1296" s="205"/>
      <c r="X1296" s="205"/>
      <c r="Y1296" s="205"/>
      <c r="Z1296" s="205"/>
      <c r="AA1296" s="205"/>
      <c r="AB1296" s="205"/>
      <c r="AC1296" s="205"/>
      <c r="AD1296" s="205"/>
      <c r="AE1296" s="205"/>
      <c r="AF1296" s="205"/>
      <c r="AG1296" s="205"/>
      <c r="AH1296" s="206"/>
      <c r="AI1296" s="206"/>
      <c r="AJ1296" s="205"/>
      <c r="AK1296" s="205"/>
      <c r="AL1296" s="205"/>
      <c r="AM1296" s="205"/>
      <c r="AN1296" s="205"/>
      <c r="AO1296" s="205"/>
      <c r="AP1296" s="205"/>
      <c r="AQ1296" s="205"/>
      <c r="AR1296" s="205"/>
      <c r="AS1296" s="205"/>
      <c r="AT1296" s="205"/>
      <c r="AU1296" s="205"/>
      <c r="AV1296" s="205"/>
      <c r="AW1296" s="205"/>
      <c r="AX1296" s="205"/>
      <c r="AY1296" s="205"/>
      <c r="AZ1296" s="205"/>
      <c r="BA1296" s="205"/>
      <c r="BB1296" s="205"/>
      <c r="BC1296" s="205"/>
      <c r="BD1296" s="205"/>
      <c r="BE1296" s="205"/>
      <c r="BF1296" s="205"/>
      <c r="BG1296" s="205"/>
      <c r="BH1296" s="205"/>
      <c r="BI1296" s="205"/>
      <c r="BJ1296" s="205"/>
      <c r="BK1296" s="205"/>
      <c r="BL1296" s="205"/>
      <c r="BM1296" s="205"/>
      <c r="BN1296" s="205"/>
      <c r="BO1296" s="205"/>
      <c r="BP1296" s="205"/>
      <c r="BQ1296" s="205"/>
      <c r="BR1296" s="205"/>
      <c r="BS1296" s="205"/>
      <c r="BT1296" s="205"/>
      <c r="BU1296" s="205"/>
      <c r="BV1296" s="205"/>
      <c r="BW1296" s="205"/>
      <c r="BX1296" s="205"/>
      <c r="BY1296" s="205"/>
      <c r="BZ1296" s="205"/>
      <c r="CA1296" s="205"/>
      <c r="CB1296" s="205"/>
    </row>
    <row r="1297" spans="2:80" ht="18.75">
      <c r="B1297" s="201"/>
      <c r="C1297" s="201"/>
      <c r="D1297" s="203"/>
      <c r="E1297" s="203"/>
      <c r="F1297" s="203"/>
      <c r="G1297" s="203"/>
      <c r="H1297" s="203"/>
      <c r="I1297" s="203"/>
      <c r="J1297" s="203"/>
      <c r="K1297" s="203"/>
      <c r="L1297" s="203"/>
      <c r="M1297" s="203"/>
      <c r="N1297" s="203"/>
      <c r="O1297" s="203"/>
      <c r="P1297" s="203"/>
      <c r="Q1297" s="203"/>
      <c r="R1297" s="204"/>
      <c r="S1297" s="204"/>
      <c r="T1297" s="204"/>
      <c r="U1297" s="204"/>
      <c r="V1297" s="204"/>
      <c r="W1297" s="205"/>
      <c r="X1297" s="205"/>
      <c r="Y1297" s="205"/>
      <c r="Z1297" s="205"/>
      <c r="AA1297" s="205"/>
      <c r="AB1297" s="205"/>
      <c r="AC1297" s="205"/>
      <c r="AD1297" s="205"/>
      <c r="AE1297" s="205"/>
      <c r="AF1297" s="205"/>
      <c r="AG1297" s="205"/>
      <c r="AH1297" s="206"/>
      <c r="AI1297" s="206"/>
      <c r="AJ1297" s="205"/>
      <c r="AK1297" s="205"/>
      <c r="AL1297" s="205"/>
      <c r="AM1297" s="205"/>
      <c r="AN1297" s="205"/>
      <c r="AO1297" s="205"/>
      <c r="AP1297" s="205"/>
      <c r="AQ1297" s="205"/>
      <c r="AR1297" s="205"/>
      <c r="AS1297" s="205"/>
      <c r="AT1297" s="205"/>
      <c r="AU1297" s="205"/>
      <c r="AV1297" s="205"/>
      <c r="AW1297" s="205"/>
      <c r="AX1297" s="205"/>
      <c r="AY1297" s="205"/>
      <c r="AZ1297" s="205"/>
      <c r="BA1297" s="205"/>
      <c r="BB1297" s="205"/>
      <c r="BC1297" s="205"/>
      <c r="BD1297" s="205"/>
      <c r="BE1297" s="205"/>
      <c r="BF1297" s="205"/>
      <c r="BG1297" s="205"/>
      <c r="BH1297" s="205"/>
      <c r="BI1297" s="205"/>
      <c r="BJ1297" s="205"/>
      <c r="BK1297" s="205"/>
      <c r="BL1297" s="205"/>
      <c r="BM1297" s="205"/>
      <c r="BN1297" s="205"/>
      <c r="BO1297" s="205"/>
      <c r="BP1297" s="205"/>
      <c r="BQ1297" s="205"/>
      <c r="BR1297" s="205"/>
      <c r="BS1297" s="205"/>
      <c r="BT1297" s="205"/>
      <c r="BU1297" s="205"/>
      <c r="BV1297" s="205"/>
      <c r="BW1297" s="205"/>
      <c r="BX1297" s="205"/>
      <c r="BY1297" s="205"/>
      <c r="BZ1297" s="205"/>
      <c r="CA1297" s="205"/>
      <c r="CB1297" s="205"/>
    </row>
    <row r="1298" spans="2:80" ht="18.75">
      <c r="B1298" s="201"/>
      <c r="C1298" s="201"/>
      <c r="D1298" s="203"/>
      <c r="E1298" s="203"/>
      <c r="F1298" s="203"/>
      <c r="G1298" s="203"/>
      <c r="H1298" s="203"/>
      <c r="I1298" s="203"/>
      <c r="J1298" s="203"/>
      <c r="K1298" s="203"/>
      <c r="L1298" s="203"/>
      <c r="M1298" s="203"/>
      <c r="N1298" s="203"/>
      <c r="O1298" s="203"/>
      <c r="P1298" s="203"/>
      <c r="Q1298" s="203"/>
      <c r="R1298" s="204"/>
      <c r="S1298" s="204"/>
      <c r="T1298" s="204"/>
      <c r="U1298" s="204"/>
      <c r="V1298" s="204"/>
      <c r="W1298" s="205"/>
      <c r="X1298" s="205"/>
      <c r="Y1298" s="205"/>
      <c r="Z1298" s="205"/>
      <c r="AA1298" s="205"/>
      <c r="AB1298" s="205"/>
      <c r="AC1298" s="205"/>
      <c r="AD1298" s="205"/>
      <c r="AE1298" s="205"/>
      <c r="AF1298" s="205"/>
      <c r="AG1298" s="205"/>
      <c r="AH1298" s="206"/>
      <c r="AI1298" s="206"/>
      <c r="AJ1298" s="205"/>
      <c r="AK1298" s="205"/>
      <c r="AL1298" s="205"/>
      <c r="AM1298" s="205"/>
      <c r="AN1298" s="205"/>
      <c r="AO1298" s="205"/>
      <c r="AP1298" s="205"/>
      <c r="AQ1298" s="205"/>
      <c r="AR1298" s="205"/>
      <c r="AS1298" s="205"/>
      <c r="AT1298" s="205"/>
      <c r="AU1298" s="205"/>
      <c r="AV1298" s="205"/>
      <c r="AW1298" s="205"/>
      <c r="AX1298" s="205"/>
      <c r="AY1298" s="205"/>
      <c r="AZ1298" s="205"/>
      <c r="BA1298" s="205"/>
      <c r="BB1298" s="205"/>
      <c r="BC1298" s="205"/>
      <c r="BD1298" s="205"/>
      <c r="BE1298" s="205"/>
      <c r="BF1298" s="205"/>
      <c r="BG1298" s="205"/>
      <c r="BH1298" s="205"/>
      <c r="BI1298" s="205"/>
      <c r="BJ1298" s="205"/>
      <c r="BK1298" s="205"/>
      <c r="BL1298" s="205"/>
      <c r="BM1298" s="205"/>
      <c r="BN1298" s="205"/>
      <c r="BO1298" s="205"/>
      <c r="BP1298" s="205"/>
      <c r="BQ1298" s="205"/>
      <c r="BR1298" s="205"/>
      <c r="BS1298" s="205"/>
      <c r="BT1298" s="205"/>
      <c r="BU1298" s="205"/>
      <c r="BV1298" s="205"/>
      <c r="BW1298" s="205"/>
      <c r="BX1298" s="205"/>
      <c r="BY1298" s="205"/>
      <c r="BZ1298" s="205"/>
      <c r="CA1298" s="205"/>
      <c r="CB1298" s="205"/>
    </row>
    <row r="1299" spans="2:80" ht="18.75">
      <c r="B1299" s="201"/>
      <c r="C1299" s="201"/>
      <c r="D1299" s="203"/>
      <c r="E1299" s="203"/>
      <c r="F1299" s="203"/>
      <c r="G1299" s="203"/>
      <c r="H1299" s="203"/>
      <c r="I1299" s="203"/>
      <c r="J1299" s="203"/>
      <c r="K1299" s="203"/>
      <c r="L1299" s="203"/>
      <c r="M1299" s="203"/>
      <c r="N1299" s="203"/>
      <c r="O1299" s="203"/>
      <c r="P1299" s="203"/>
      <c r="Q1299" s="203"/>
      <c r="R1299" s="204"/>
      <c r="S1299" s="204"/>
      <c r="T1299" s="204"/>
      <c r="U1299" s="204"/>
      <c r="V1299" s="204"/>
      <c r="W1299" s="205"/>
      <c r="X1299" s="205"/>
      <c r="Y1299" s="205"/>
      <c r="Z1299" s="205"/>
      <c r="AA1299" s="205"/>
      <c r="AB1299" s="205"/>
      <c r="AC1299" s="205"/>
      <c r="AD1299" s="205"/>
      <c r="AE1299" s="205"/>
      <c r="AF1299" s="205"/>
      <c r="AG1299" s="205"/>
      <c r="AH1299" s="206"/>
      <c r="AI1299" s="206"/>
      <c r="AJ1299" s="205"/>
      <c r="AK1299" s="205"/>
      <c r="AL1299" s="205"/>
      <c r="AM1299" s="205"/>
      <c r="AN1299" s="205"/>
      <c r="AO1299" s="205"/>
      <c r="AP1299" s="205"/>
      <c r="AQ1299" s="205"/>
      <c r="AR1299" s="205"/>
      <c r="AS1299" s="205"/>
      <c r="AT1299" s="205"/>
      <c r="AU1299" s="205"/>
      <c r="AV1299" s="205"/>
      <c r="AW1299" s="205"/>
      <c r="AX1299" s="205"/>
      <c r="AY1299" s="205"/>
      <c r="AZ1299" s="205"/>
      <c r="BA1299" s="205"/>
      <c r="BB1299" s="205"/>
      <c r="BC1299" s="205"/>
      <c r="BD1299" s="205"/>
      <c r="BE1299" s="205"/>
      <c r="BF1299" s="205"/>
      <c r="BG1299" s="205"/>
      <c r="BH1299" s="205"/>
      <c r="BI1299" s="205"/>
      <c r="BJ1299" s="205"/>
      <c r="BK1299" s="205"/>
      <c r="BL1299" s="205"/>
      <c r="BM1299" s="205"/>
      <c r="BN1299" s="205"/>
      <c r="BO1299" s="205"/>
      <c r="BP1299" s="205"/>
      <c r="BQ1299" s="205"/>
      <c r="BR1299" s="205"/>
      <c r="BS1299" s="205"/>
      <c r="BT1299" s="205"/>
      <c r="BU1299" s="205"/>
      <c r="BV1299" s="205"/>
      <c r="BW1299" s="205"/>
      <c r="BX1299" s="205"/>
      <c r="BY1299" s="205"/>
      <c r="BZ1299" s="205"/>
      <c r="CA1299" s="205"/>
      <c r="CB1299" s="205"/>
    </row>
    <row r="1300" spans="2:80" ht="18.75">
      <c r="B1300" s="201"/>
      <c r="C1300" s="201"/>
      <c r="D1300" s="203"/>
      <c r="E1300" s="203"/>
      <c r="F1300" s="203"/>
      <c r="G1300" s="203"/>
      <c r="H1300" s="203"/>
      <c r="I1300" s="203"/>
      <c r="J1300" s="203"/>
      <c r="K1300" s="203"/>
      <c r="L1300" s="203"/>
      <c r="M1300" s="203"/>
      <c r="N1300" s="203"/>
      <c r="O1300" s="203"/>
      <c r="P1300" s="203"/>
      <c r="Q1300" s="203"/>
      <c r="R1300" s="204"/>
      <c r="S1300" s="204"/>
      <c r="T1300" s="204"/>
      <c r="U1300" s="204"/>
      <c r="V1300" s="204"/>
      <c r="W1300" s="205"/>
      <c r="X1300" s="205"/>
      <c r="Y1300" s="205"/>
      <c r="Z1300" s="205"/>
      <c r="AA1300" s="205"/>
      <c r="AB1300" s="205"/>
      <c r="AC1300" s="205"/>
      <c r="AD1300" s="205"/>
      <c r="AE1300" s="205"/>
      <c r="AF1300" s="205"/>
      <c r="AG1300" s="205"/>
      <c r="AH1300" s="206"/>
      <c r="AI1300" s="206"/>
      <c r="AJ1300" s="205"/>
      <c r="AK1300" s="205"/>
      <c r="AL1300" s="205"/>
      <c r="AM1300" s="205"/>
      <c r="AN1300" s="205"/>
      <c r="AO1300" s="205"/>
      <c r="AP1300" s="205"/>
      <c r="AQ1300" s="205"/>
      <c r="AR1300" s="205"/>
      <c r="AS1300" s="205"/>
      <c r="AT1300" s="205"/>
      <c r="AU1300" s="205"/>
      <c r="AV1300" s="205"/>
      <c r="AW1300" s="205"/>
      <c r="AX1300" s="205"/>
      <c r="AY1300" s="205"/>
      <c r="AZ1300" s="205"/>
      <c r="BA1300" s="205"/>
      <c r="BB1300" s="205"/>
      <c r="BC1300" s="205"/>
      <c r="BD1300" s="205"/>
      <c r="BE1300" s="205"/>
      <c r="BF1300" s="205"/>
      <c r="BG1300" s="205"/>
      <c r="BH1300" s="205"/>
      <c r="BI1300" s="205"/>
      <c r="BJ1300" s="205"/>
      <c r="BK1300" s="205"/>
      <c r="BL1300" s="205"/>
      <c r="BM1300" s="205"/>
      <c r="BN1300" s="205"/>
      <c r="BO1300" s="205"/>
      <c r="BP1300" s="205"/>
      <c r="BQ1300" s="205"/>
      <c r="BR1300" s="205"/>
      <c r="BS1300" s="205"/>
      <c r="BT1300" s="205"/>
      <c r="BU1300" s="205"/>
      <c r="BV1300" s="205"/>
      <c r="BW1300" s="205"/>
      <c r="BX1300" s="205"/>
      <c r="BY1300" s="205"/>
      <c r="BZ1300" s="205"/>
      <c r="CA1300" s="205"/>
      <c r="CB1300" s="205"/>
    </row>
    <row r="1301" spans="2:80" ht="18.75">
      <c r="B1301" s="201"/>
      <c r="C1301" s="201"/>
      <c r="D1301" s="203"/>
      <c r="E1301" s="203"/>
      <c r="F1301" s="203"/>
      <c r="G1301" s="203"/>
      <c r="H1301" s="203"/>
      <c r="I1301" s="203"/>
      <c r="J1301" s="203"/>
      <c r="K1301" s="203"/>
      <c r="L1301" s="203"/>
      <c r="M1301" s="203"/>
      <c r="N1301" s="203"/>
      <c r="O1301" s="203"/>
      <c r="P1301" s="203"/>
      <c r="Q1301" s="203"/>
      <c r="R1301" s="204"/>
      <c r="S1301" s="204"/>
      <c r="T1301" s="204"/>
      <c r="U1301" s="204"/>
      <c r="V1301" s="204"/>
      <c r="W1301" s="205"/>
      <c r="X1301" s="205"/>
      <c r="Y1301" s="205"/>
      <c r="Z1301" s="205"/>
      <c r="AA1301" s="205"/>
      <c r="AB1301" s="205"/>
      <c r="AC1301" s="205"/>
      <c r="AD1301" s="205"/>
      <c r="AE1301" s="205"/>
      <c r="AF1301" s="205"/>
      <c r="AG1301" s="205"/>
      <c r="AH1301" s="206"/>
      <c r="AI1301" s="206"/>
      <c r="AJ1301" s="205"/>
      <c r="AK1301" s="205"/>
      <c r="AL1301" s="205"/>
      <c r="AM1301" s="205"/>
      <c r="AN1301" s="205"/>
      <c r="AO1301" s="205"/>
      <c r="AP1301" s="205"/>
      <c r="AQ1301" s="205"/>
      <c r="AR1301" s="205"/>
      <c r="AS1301" s="205"/>
      <c r="AT1301" s="205"/>
      <c r="AU1301" s="205"/>
      <c r="AV1301" s="205"/>
      <c r="AW1301" s="205"/>
      <c r="AX1301" s="205"/>
      <c r="AY1301" s="205"/>
      <c r="AZ1301" s="205"/>
      <c r="BA1301" s="205"/>
      <c r="BB1301" s="205"/>
      <c r="BC1301" s="205"/>
      <c r="BD1301" s="205"/>
      <c r="BE1301" s="205"/>
      <c r="BF1301" s="205"/>
      <c r="BG1301" s="205"/>
      <c r="BH1301" s="205"/>
      <c r="BI1301" s="205"/>
      <c r="BJ1301" s="205"/>
      <c r="BK1301" s="205"/>
      <c r="BL1301" s="205"/>
      <c r="BM1301" s="205"/>
      <c r="BN1301" s="205"/>
      <c r="BO1301" s="205"/>
      <c r="BP1301" s="205"/>
      <c r="BQ1301" s="205"/>
      <c r="BR1301" s="205"/>
      <c r="BS1301" s="205"/>
      <c r="BT1301" s="205"/>
      <c r="BU1301" s="205"/>
      <c r="BV1301" s="205"/>
      <c r="BW1301" s="205"/>
      <c r="BX1301" s="205"/>
      <c r="BY1301" s="205"/>
      <c r="BZ1301" s="205"/>
      <c r="CA1301" s="205"/>
      <c r="CB1301" s="205"/>
    </row>
    <row r="1302" spans="2:80" ht="18.75">
      <c r="B1302" s="201"/>
      <c r="C1302" s="201"/>
      <c r="D1302" s="203"/>
      <c r="E1302" s="203"/>
      <c r="F1302" s="203"/>
      <c r="G1302" s="203"/>
      <c r="H1302" s="203"/>
      <c r="I1302" s="203"/>
      <c r="J1302" s="203"/>
      <c r="K1302" s="203"/>
      <c r="L1302" s="203"/>
      <c r="M1302" s="203"/>
      <c r="N1302" s="203"/>
      <c r="O1302" s="203"/>
      <c r="P1302" s="203"/>
      <c r="Q1302" s="203"/>
      <c r="R1302" s="204"/>
      <c r="S1302" s="204"/>
      <c r="T1302" s="204"/>
      <c r="U1302" s="204"/>
      <c r="V1302" s="204"/>
      <c r="W1302" s="205"/>
      <c r="X1302" s="205"/>
      <c r="Y1302" s="205"/>
      <c r="Z1302" s="205"/>
      <c r="AA1302" s="205"/>
      <c r="AB1302" s="205"/>
      <c r="AC1302" s="205"/>
      <c r="AD1302" s="205"/>
      <c r="AE1302" s="205"/>
      <c r="AF1302" s="205"/>
      <c r="AG1302" s="205"/>
      <c r="AH1302" s="206"/>
      <c r="AI1302" s="206"/>
      <c r="AJ1302" s="205"/>
      <c r="AK1302" s="205"/>
      <c r="AL1302" s="205"/>
      <c r="AM1302" s="205"/>
      <c r="AN1302" s="205"/>
      <c r="AO1302" s="205"/>
      <c r="AP1302" s="205"/>
      <c r="AQ1302" s="205"/>
      <c r="AR1302" s="205"/>
      <c r="AS1302" s="205"/>
      <c r="AT1302" s="205"/>
      <c r="AU1302" s="205"/>
      <c r="AV1302" s="205"/>
      <c r="AW1302" s="205"/>
      <c r="AX1302" s="205"/>
      <c r="AY1302" s="205"/>
      <c r="AZ1302" s="205"/>
      <c r="BA1302" s="205"/>
      <c r="BB1302" s="205"/>
      <c r="BC1302" s="205"/>
      <c r="BD1302" s="205"/>
      <c r="BE1302" s="205"/>
      <c r="BF1302" s="205"/>
      <c r="BG1302" s="205"/>
      <c r="BH1302" s="205"/>
      <c r="BI1302" s="205"/>
      <c r="BJ1302" s="205"/>
      <c r="BK1302" s="205"/>
      <c r="BL1302" s="205"/>
      <c r="BM1302" s="205"/>
      <c r="BN1302" s="205"/>
      <c r="BO1302" s="205"/>
      <c r="BP1302" s="205"/>
      <c r="BQ1302" s="205"/>
      <c r="BR1302" s="205"/>
      <c r="BS1302" s="205"/>
      <c r="BT1302" s="205"/>
      <c r="BU1302" s="205"/>
      <c r="BV1302" s="205"/>
      <c r="BW1302" s="205"/>
      <c r="BX1302" s="205"/>
      <c r="BY1302" s="205"/>
      <c r="BZ1302" s="205"/>
      <c r="CA1302" s="205"/>
      <c r="CB1302" s="205"/>
    </row>
    <row r="1303" spans="2:80" ht="18.75">
      <c r="B1303" s="201"/>
      <c r="C1303" s="201"/>
      <c r="D1303" s="203"/>
      <c r="E1303" s="203"/>
      <c r="F1303" s="203"/>
      <c r="G1303" s="203"/>
      <c r="H1303" s="203"/>
      <c r="I1303" s="203"/>
      <c r="J1303" s="203"/>
      <c r="K1303" s="203"/>
      <c r="L1303" s="203"/>
      <c r="M1303" s="203"/>
      <c r="N1303" s="203"/>
      <c r="O1303" s="203"/>
      <c r="P1303" s="203"/>
      <c r="Q1303" s="203"/>
      <c r="R1303" s="204"/>
      <c r="S1303" s="204"/>
      <c r="T1303" s="204"/>
      <c r="U1303" s="204"/>
      <c r="V1303" s="204"/>
      <c r="W1303" s="205"/>
      <c r="X1303" s="205"/>
      <c r="Y1303" s="205"/>
      <c r="Z1303" s="205"/>
      <c r="AA1303" s="205"/>
      <c r="AB1303" s="205"/>
      <c r="AC1303" s="205"/>
      <c r="AD1303" s="205"/>
      <c r="AE1303" s="205"/>
      <c r="AF1303" s="205"/>
      <c r="AG1303" s="205"/>
      <c r="AH1303" s="206"/>
      <c r="AI1303" s="206"/>
      <c r="AJ1303" s="205"/>
      <c r="AK1303" s="205"/>
      <c r="AL1303" s="205"/>
      <c r="AM1303" s="205"/>
      <c r="AN1303" s="205"/>
      <c r="AO1303" s="205"/>
      <c r="AP1303" s="205"/>
      <c r="AQ1303" s="205"/>
      <c r="AR1303" s="205"/>
      <c r="AS1303" s="205"/>
      <c r="AT1303" s="205"/>
      <c r="AU1303" s="205"/>
      <c r="AV1303" s="205"/>
      <c r="AW1303" s="205"/>
      <c r="AX1303" s="205"/>
      <c r="AY1303" s="205"/>
      <c r="AZ1303" s="205"/>
      <c r="BA1303" s="205"/>
      <c r="BB1303" s="205"/>
      <c r="BC1303" s="205"/>
      <c r="BD1303" s="205"/>
      <c r="BE1303" s="205"/>
      <c r="BF1303" s="205"/>
      <c r="BG1303" s="205"/>
      <c r="BH1303" s="205"/>
      <c r="BI1303" s="205"/>
      <c r="BJ1303" s="205"/>
      <c r="BK1303" s="205"/>
      <c r="BL1303" s="205"/>
      <c r="BM1303" s="205"/>
      <c r="BN1303" s="205"/>
      <c r="BO1303" s="205"/>
      <c r="BP1303" s="205"/>
      <c r="BQ1303" s="205"/>
      <c r="BR1303" s="205"/>
      <c r="BS1303" s="205"/>
      <c r="BT1303" s="205"/>
      <c r="BU1303" s="205"/>
      <c r="BV1303" s="205"/>
      <c r="BW1303" s="205"/>
      <c r="BX1303" s="205"/>
      <c r="BY1303" s="205"/>
      <c r="BZ1303" s="205"/>
      <c r="CA1303" s="205"/>
      <c r="CB1303" s="205"/>
    </row>
    <row r="1304" spans="2:80" ht="18.75">
      <c r="B1304" s="201"/>
      <c r="C1304" s="201"/>
      <c r="D1304" s="203"/>
      <c r="E1304" s="203"/>
      <c r="F1304" s="203"/>
      <c r="G1304" s="203"/>
      <c r="H1304" s="203"/>
      <c r="I1304" s="203"/>
      <c r="J1304" s="203"/>
      <c r="K1304" s="203"/>
      <c r="L1304" s="203"/>
      <c r="M1304" s="203"/>
      <c r="N1304" s="203"/>
      <c r="O1304" s="203"/>
      <c r="P1304" s="203"/>
      <c r="Q1304" s="203"/>
      <c r="R1304" s="204"/>
      <c r="S1304" s="204"/>
      <c r="T1304" s="204"/>
      <c r="U1304" s="204"/>
      <c r="V1304" s="204"/>
      <c r="W1304" s="205"/>
      <c r="X1304" s="205"/>
      <c r="Y1304" s="205"/>
      <c r="Z1304" s="205"/>
      <c r="AA1304" s="205"/>
      <c r="AB1304" s="205"/>
      <c r="AC1304" s="205"/>
      <c r="AD1304" s="205"/>
      <c r="AE1304" s="205"/>
      <c r="AF1304" s="205"/>
      <c r="AG1304" s="205"/>
      <c r="AH1304" s="206"/>
      <c r="AI1304" s="206"/>
      <c r="AJ1304" s="205"/>
      <c r="AK1304" s="205"/>
      <c r="AL1304" s="205"/>
      <c r="AM1304" s="205"/>
      <c r="AN1304" s="205"/>
      <c r="AO1304" s="205"/>
      <c r="AP1304" s="205"/>
      <c r="AQ1304" s="205"/>
      <c r="AR1304" s="205"/>
      <c r="AS1304" s="205"/>
      <c r="AT1304" s="205"/>
      <c r="AU1304" s="205"/>
      <c r="AV1304" s="205"/>
      <c r="AW1304" s="205"/>
      <c r="AX1304" s="205"/>
      <c r="AY1304" s="205"/>
      <c r="AZ1304" s="205"/>
      <c r="BA1304" s="205"/>
      <c r="BB1304" s="205"/>
      <c r="BC1304" s="205"/>
      <c r="BD1304" s="205"/>
      <c r="BE1304" s="205"/>
      <c r="BF1304" s="205"/>
      <c r="BG1304" s="205"/>
      <c r="BH1304" s="205"/>
      <c r="BI1304" s="205"/>
      <c r="BJ1304" s="205"/>
      <c r="BK1304" s="205"/>
      <c r="BL1304" s="205"/>
      <c r="BM1304" s="205"/>
      <c r="BN1304" s="205"/>
      <c r="BO1304" s="205"/>
      <c r="BP1304" s="205"/>
      <c r="BQ1304" s="205"/>
      <c r="BR1304" s="205"/>
      <c r="BS1304" s="205"/>
      <c r="BT1304" s="205"/>
      <c r="BU1304" s="205"/>
      <c r="BV1304" s="205"/>
      <c r="BW1304" s="205"/>
      <c r="BX1304" s="205"/>
      <c r="BY1304" s="205"/>
      <c r="BZ1304" s="205"/>
      <c r="CA1304" s="205"/>
      <c r="CB1304" s="205"/>
    </row>
    <row r="1305" spans="2:80" ht="18.75">
      <c r="B1305" s="201"/>
      <c r="C1305" s="201"/>
      <c r="D1305" s="203"/>
      <c r="E1305" s="203"/>
      <c r="F1305" s="203"/>
      <c r="G1305" s="203"/>
      <c r="H1305" s="203"/>
      <c r="I1305" s="203"/>
      <c r="J1305" s="203"/>
      <c r="K1305" s="203"/>
      <c r="L1305" s="203"/>
      <c r="M1305" s="203"/>
      <c r="N1305" s="203"/>
      <c r="O1305" s="203"/>
      <c r="P1305" s="203"/>
      <c r="Q1305" s="203"/>
      <c r="R1305" s="204"/>
      <c r="S1305" s="204"/>
      <c r="T1305" s="204"/>
      <c r="U1305" s="204"/>
      <c r="V1305" s="204"/>
      <c r="W1305" s="205"/>
      <c r="X1305" s="205"/>
      <c r="Y1305" s="205"/>
      <c r="Z1305" s="205"/>
      <c r="AA1305" s="205"/>
      <c r="AB1305" s="205"/>
      <c r="AC1305" s="205"/>
      <c r="AD1305" s="205"/>
      <c r="AE1305" s="205"/>
      <c r="AF1305" s="205"/>
      <c r="AG1305" s="205"/>
      <c r="AH1305" s="206"/>
      <c r="AI1305" s="206"/>
      <c r="AJ1305" s="205"/>
      <c r="AK1305" s="205"/>
      <c r="AL1305" s="205"/>
      <c r="AM1305" s="205"/>
      <c r="AN1305" s="205"/>
      <c r="AO1305" s="205"/>
      <c r="AP1305" s="205"/>
      <c r="AQ1305" s="205"/>
      <c r="AR1305" s="205"/>
      <c r="AS1305" s="205"/>
      <c r="AT1305" s="205"/>
      <c r="AU1305" s="205"/>
      <c r="AV1305" s="205"/>
      <c r="AW1305" s="205"/>
      <c r="AX1305" s="205"/>
      <c r="AY1305" s="205"/>
      <c r="AZ1305" s="205"/>
      <c r="BA1305" s="205"/>
      <c r="BB1305" s="205"/>
      <c r="BC1305" s="205"/>
      <c r="BD1305" s="205"/>
      <c r="BE1305" s="205"/>
      <c r="BF1305" s="205"/>
      <c r="BG1305" s="205"/>
      <c r="BH1305" s="205"/>
      <c r="BI1305" s="205"/>
      <c r="BJ1305" s="205"/>
      <c r="BK1305" s="205"/>
      <c r="BL1305" s="205"/>
      <c r="BM1305" s="205"/>
      <c r="BN1305" s="205"/>
      <c r="BO1305" s="205"/>
      <c r="BP1305" s="205"/>
      <c r="BQ1305" s="205"/>
      <c r="BR1305" s="205"/>
      <c r="BS1305" s="205"/>
      <c r="BT1305" s="205"/>
      <c r="BU1305" s="205"/>
      <c r="BV1305" s="205"/>
      <c r="BW1305" s="205"/>
      <c r="BX1305" s="205"/>
      <c r="BY1305" s="205"/>
      <c r="BZ1305" s="205"/>
      <c r="CA1305" s="205"/>
      <c r="CB1305" s="205"/>
    </row>
    <row r="1306" spans="2:80" ht="18.75">
      <c r="B1306" s="201"/>
      <c r="C1306" s="201"/>
      <c r="D1306" s="203"/>
      <c r="E1306" s="203"/>
      <c r="F1306" s="203"/>
      <c r="G1306" s="203"/>
      <c r="H1306" s="203"/>
      <c r="I1306" s="203"/>
      <c r="J1306" s="203"/>
      <c r="K1306" s="203"/>
      <c r="L1306" s="203"/>
      <c r="M1306" s="203"/>
      <c r="N1306" s="203"/>
      <c r="O1306" s="203"/>
      <c r="P1306" s="203"/>
      <c r="Q1306" s="203"/>
      <c r="R1306" s="204"/>
      <c r="S1306" s="204"/>
      <c r="T1306" s="204"/>
      <c r="U1306" s="204"/>
      <c r="V1306" s="204"/>
      <c r="W1306" s="205"/>
      <c r="X1306" s="205"/>
      <c r="Y1306" s="205"/>
      <c r="Z1306" s="205"/>
      <c r="AA1306" s="205"/>
      <c r="AB1306" s="205"/>
      <c r="AC1306" s="205"/>
      <c r="AD1306" s="205"/>
      <c r="AE1306" s="205"/>
      <c r="AF1306" s="205"/>
      <c r="AG1306" s="205"/>
      <c r="AH1306" s="206"/>
      <c r="AI1306" s="206"/>
      <c r="AJ1306" s="205"/>
      <c r="AK1306" s="205"/>
      <c r="AL1306" s="205"/>
      <c r="AM1306" s="205"/>
      <c r="AN1306" s="205"/>
      <c r="AO1306" s="205"/>
      <c r="AP1306" s="205"/>
      <c r="AQ1306" s="205"/>
      <c r="AR1306" s="205"/>
      <c r="AS1306" s="205"/>
      <c r="AT1306" s="205"/>
      <c r="AU1306" s="205"/>
      <c r="AV1306" s="205"/>
      <c r="AW1306" s="205"/>
      <c r="AX1306" s="205"/>
      <c r="AY1306" s="205"/>
      <c r="AZ1306" s="205"/>
      <c r="BA1306" s="205"/>
      <c r="BB1306" s="205"/>
      <c r="BC1306" s="205"/>
      <c r="BD1306" s="205"/>
      <c r="BE1306" s="205"/>
      <c r="BF1306" s="205"/>
      <c r="BG1306" s="205"/>
      <c r="BH1306" s="205"/>
      <c r="BI1306" s="205"/>
      <c r="BJ1306" s="205"/>
      <c r="BK1306" s="205"/>
      <c r="BL1306" s="205"/>
      <c r="BM1306" s="205"/>
      <c r="BN1306" s="205"/>
      <c r="BO1306" s="205"/>
      <c r="BP1306" s="205"/>
      <c r="BQ1306" s="205"/>
      <c r="BR1306" s="205"/>
      <c r="BS1306" s="205"/>
      <c r="BT1306" s="205"/>
      <c r="BU1306" s="205"/>
      <c r="BV1306" s="205"/>
      <c r="BW1306" s="205"/>
      <c r="BX1306" s="205"/>
      <c r="BY1306" s="205"/>
      <c r="BZ1306" s="205"/>
      <c r="CA1306" s="205"/>
      <c r="CB1306" s="205"/>
    </row>
    <row r="1307" spans="2:80" ht="18.75">
      <c r="B1307" s="201"/>
      <c r="C1307" s="201"/>
      <c r="D1307" s="203"/>
      <c r="E1307" s="203"/>
      <c r="F1307" s="203"/>
      <c r="G1307" s="203"/>
      <c r="H1307" s="203"/>
      <c r="I1307" s="203"/>
      <c r="J1307" s="203"/>
      <c r="K1307" s="203"/>
      <c r="L1307" s="203"/>
      <c r="M1307" s="203"/>
      <c r="N1307" s="203"/>
      <c r="O1307" s="203"/>
      <c r="P1307" s="203"/>
      <c r="Q1307" s="203"/>
      <c r="R1307" s="204"/>
      <c r="S1307" s="204"/>
      <c r="T1307" s="204"/>
      <c r="U1307" s="204"/>
      <c r="V1307" s="204"/>
      <c r="W1307" s="205"/>
      <c r="X1307" s="205"/>
      <c r="Y1307" s="205"/>
      <c r="Z1307" s="205"/>
      <c r="AA1307" s="205"/>
      <c r="AB1307" s="205"/>
      <c r="AC1307" s="205"/>
      <c r="AD1307" s="205"/>
      <c r="AE1307" s="205"/>
      <c r="AF1307" s="205"/>
      <c r="AG1307" s="205"/>
      <c r="AH1307" s="206"/>
      <c r="AI1307" s="206"/>
      <c r="AJ1307" s="205"/>
      <c r="AK1307" s="205"/>
      <c r="AL1307" s="205"/>
      <c r="AM1307" s="205"/>
      <c r="AN1307" s="205"/>
      <c r="AO1307" s="205"/>
      <c r="AP1307" s="205"/>
      <c r="AQ1307" s="205"/>
      <c r="AR1307" s="205"/>
      <c r="AS1307" s="205"/>
      <c r="AT1307" s="205"/>
      <c r="AU1307" s="205"/>
      <c r="AV1307" s="205"/>
      <c r="AW1307" s="205"/>
      <c r="AX1307" s="205"/>
      <c r="AY1307" s="205"/>
      <c r="AZ1307" s="205"/>
      <c r="BA1307" s="205"/>
      <c r="BB1307" s="205"/>
      <c r="BC1307" s="205"/>
      <c r="BD1307" s="205"/>
      <c r="BE1307" s="205"/>
      <c r="BF1307" s="205"/>
      <c r="BG1307" s="205"/>
      <c r="BH1307" s="205"/>
      <c r="BI1307" s="205"/>
      <c r="BJ1307" s="205"/>
      <c r="BK1307" s="205"/>
      <c r="BL1307" s="205"/>
      <c r="BM1307" s="205"/>
      <c r="BN1307" s="205"/>
      <c r="BO1307" s="205"/>
      <c r="BP1307" s="205"/>
      <c r="BQ1307" s="205"/>
      <c r="BR1307" s="205"/>
      <c r="BS1307" s="205"/>
      <c r="BT1307" s="205"/>
      <c r="BU1307" s="205"/>
      <c r="BV1307" s="205"/>
      <c r="BW1307" s="205"/>
      <c r="BX1307" s="205"/>
      <c r="BY1307" s="205"/>
      <c r="BZ1307" s="205"/>
      <c r="CA1307" s="205"/>
      <c r="CB1307" s="205"/>
    </row>
    <row r="1308" spans="2:80" ht="18.75">
      <c r="B1308" s="201"/>
      <c r="C1308" s="201"/>
      <c r="D1308" s="203"/>
      <c r="E1308" s="203"/>
      <c r="F1308" s="203"/>
      <c r="G1308" s="203"/>
      <c r="H1308" s="203"/>
      <c r="I1308" s="203"/>
      <c r="J1308" s="203"/>
      <c r="K1308" s="203"/>
      <c r="L1308" s="203"/>
      <c r="M1308" s="203"/>
      <c r="N1308" s="203"/>
      <c r="O1308" s="203"/>
      <c r="P1308" s="203"/>
      <c r="Q1308" s="203"/>
      <c r="R1308" s="204"/>
      <c r="S1308" s="204"/>
      <c r="T1308" s="204"/>
      <c r="U1308" s="204"/>
      <c r="V1308" s="204"/>
      <c r="W1308" s="205"/>
      <c r="X1308" s="205"/>
      <c r="Y1308" s="205"/>
      <c r="Z1308" s="205"/>
      <c r="AA1308" s="205"/>
      <c r="AB1308" s="205"/>
      <c r="AC1308" s="205"/>
      <c r="AD1308" s="205"/>
      <c r="AE1308" s="205"/>
      <c r="AF1308" s="205"/>
      <c r="AG1308" s="205"/>
      <c r="AH1308" s="206"/>
      <c r="AI1308" s="206"/>
      <c r="AJ1308" s="205"/>
      <c r="AK1308" s="205"/>
      <c r="AL1308" s="205"/>
      <c r="AM1308" s="205"/>
      <c r="AN1308" s="205"/>
      <c r="AO1308" s="205"/>
      <c r="AP1308" s="205"/>
      <c r="AQ1308" s="205"/>
      <c r="AR1308" s="205"/>
      <c r="AS1308" s="205"/>
      <c r="AT1308" s="205"/>
      <c r="AU1308" s="205"/>
      <c r="AV1308" s="205"/>
      <c r="AW1308" s="205"/>
      <c r="AX1308" s="205"/>
      <c r="AY1308" s="205"/>
      <c r="AZ1308" s="205"/>
      <c r="BA1308" s="205"/>
      <c r="BB1308" s="205"/>
      <c r="BC1308" s="205"/>
      <c r="BD1308" s="205"/>
      <c r="BE1308" s="205"/>
      <c r="BF1308" s="205"/>
      <c r="BG1308" s="205"/>
      <c r="BH1308" s="205"/>
      <c r="BI1308" s="205"/>
      <c r="BJ1308" s="205"/>
      <c r="BK1308" s="205"/>
      <c r="BL1308" s="205"/>
      <c r="BM1308" s="205"/>
      <c r="BN1308" s="205"/>
      <c r="BO1308" s="205"/>
      <c r="BP1308" s="205"/>
      <c r="BQ1308" s="205"/>
      <c r="BR1308" s="205"/>
      <c r="BS1308" s="205"/>
      <c r="BT1308" s="205"/>
      <c r="BU1308" s="205"/>
      <c r="BV1308" s="205"/>
      <c r="BW1308" s="205"/>
      <c r="BX1308" s="205"/>
      <c r="BY1308" s="205"/>
      <c r="BZ1308" s="205"/>
      <c r="CA1308" s="205"/>
      <c r="CB1308" s="205"/>
    </row>
    <row r="1309" spans="2:80" ht="18.75">
      <c r="B1309" s="201"/>
      <c r="C1309" s="201"/>
      <c r="D1309" s="203"/>
      <c r="E1309" s="203"/>
      <c r="F1309" s="203"/>
      <c r="G1309" s="203"/>
      <c r="H1309" s="203"/>
      <c r="I1309" s="203"/>
      <c r="J1309" s="203"/>
      <c r="K1309" s="203"/>
      <c r="L1309" s="203"/>
      <c r="M1309" s="203"/>
      <c r="N1309" s="203"/>
      <c r="O1309" s="203"/>
      <c r="P1309" s="203"/>
      <c r="Q1309" s="203"/>
      <c r="R1309" s="204"/>
      <c r="S1309" s="204"/>
      <c r="T1309" s="204"/>
      <c r="U1309" s="204"/>
      <c r="V1309" s="204"/>
      <c r="W1309" s="205"/>
      <c r="X1309" s="205"/>
      <c r="Y1309" s="205"/>
      <c r="Z1309" s="205"/>
      <c r="AA1309" s="205"/>
      <c r="AB1309" s="205"/>
      <c r="AC1309" s="205"/>
      <c r="AD1309" s="205"/>
      <c r="AE1309" s="205"/>
      <c r="AF1309" s="205"/>
      <c r="AG1309" s="205"/>
      <c r="AH1309" s="206"/>
      <c r="AI1309" s="206"/>
      <c r="AJ1309" s="205"/>
      <c r="AK1309" s="205"/>
      <c r="AL1309" s="205"/>
      <c r="AM1309" s="205"/>
      <c r="AN1309" s="205"/>
      <c r="AO1309" s="205"/>
      <c r="AP1309" s="205"/>
      <c r="AQ1309" s="205"/>
      <c r="AR1309" s="205"/>
      <c r="AS1309" s="205"/>
      <c r="AT1309" s="205"/>
      <c r="AU1309" s="205"/>
      <c r="AV1309" s="205"/>
      <c r="AW1309" s="205"/>
      <c r="AX1309" s="205"/>
      <c r="AY1309" s="205"/>
      <c r="AZ1309" s="205"/>
      <c r="BA1309" s="205"/>
      <c r="BB1309" s="205"/>
      <c r="BC1309" s="205"/>
      <c r="BD1309" s="205"/>
      <c r="BE1309" s="205"/>
      <c r="BF1309" s="205"/>
      <c r="BG1309" s="205"/>
      <c r="BH1309" s="205"/>
      <c r="BI1309" s="205"/>
      <c r="BJ1309" s="205"/>
      <c r="BK1309" s="205"/>
      <c r="BL1309" s="205"/>
      <c r="BM1309" s="205"/>
      <c r="BN1309" s="205"/>
      <c r="BO1309" s="205"/>
      <c r="BP1309" s="205"/>
      <c r="BQ1309" s="205"/>
      <c r="BR1309" s="205"/>
      <c r="BS1309" s="205"/>
      <c r="BT1309" s="205"/>
      <c r="BU1309" s="205"/>
      <c r="BV1309" s="205"/>
      <c r="BW1309" s="205"/>
      <c r="BX1309" s="205"/>
      <c r="BY1309" s="205"/>
      <c r="BZ1309" s="205"/>
      <c r="CA1309" s="205"/>
      <c r="CB1309" s="205"/>
    </row>
    <row r="1310" spans="2:80" ht="18.75">
      <c r="B1310" s="201"/>
      <c r="C1310" s="201"/>
      <c r="D1310" s="203"/>
      <c r="E1310" s="203"/>
      <c r="F1310" s="203"/>
      <c r="G1310" s="203"/>
      <c r="H1310" s="203"/>
      <c r="I1310" s="203"/>
      <c r="J1310" s="203"/>
      <c r="K1310" s="203"/>
      <c r="L1310" s="203"/>
      <c r="M1310" s="203"/>
      <c r="N1310" s="203"/>
      <c r="O1310" s="203"/>
      <c r="P1310" s="203"/>
      <c r="Q1310" s="203"/>
      <c r="R1310" s="204"/>
      <c r="S1310" s="204"/>
      <c r="T1310" s="204"/>
      <c r="U1310" s="204"/>
      <c r="V1310" s="204"/>
      <c r="W1310" s="205"/>
      <c r="X1310" s="205"/>
      <c r="Y1310" s="205"/>
      <c r="Z1310" s="205"/>
      <c r="AA1310" s="205"/>
      <c r="AB1310" s="205"/>
      <c r="AC1310" s="205"/>
      <c r="AD1310" s="205"/>
      <c r="AE1310" s="205"/>
      <c r="AF1310" s="205"/>
      <c r="AG1310" s="205"/>
      <c r="AH1310" s="206"/>
      <c r="AI1310" s="206"/>
      <c r="AJ1310" s="205"/>
      <c r="AK1310" s="205"/>
      <c r="AL1310" s="205"/>
      <c r="AM1310" s="205"/>
      <c r="AN1310" s="205"/>
      <c r="AO1310" s="205"/>
      <c r="AP1310" s="205"/>
      <c r="AQ1310" s="205"/>
      <c r="AR1310" s="205"/>
      <c r="AS1310" s="205"/>
      <c r="AT1310" s="205"/>
      <c r="AU1310" s="205"/>
      <c r="AV1310" s="205"/>
      <c r="AW1310" s="205"/>
      <c r="AX1310" s="205"/>
      <c r="AY1310" s="205"/>
      <c r="AZ1310" s="205"/>
      <c r="BA1310" s="205"/>
      <c r="BB1310" s="205"/>
      <c r="BC1310" s="205"/>
      <c r="BD1310" s="205"/>
      <c r="BE1310" s="205"/>
      <c r="BF1310" s="205"/>
      <c r="BG1310" s="205"/>
      <c r="BH1310" s="205"/>
      <c r="BI1310" s="205"/>
      <c r="BJ1310" s="205"/>
      <c r="BK1310" s="205"/>
      <c r="BL1310" s="205"/>
      <c r="BM1310" s="205"/>
      <c r="BN1310" s="205"/>
      <c r="BO1310" s="205"/>
      <c r="BP1310" s="205"/>
      <c r="BQ1310" s="205"/>
      <c r="BR1310" s="205"/>
      <c r="BS1310" s="205"/>
      <c r="BT1310" s="205"/>
      <c r="BU1310" s="205"/>
      <c r="BV1310" s="205"/>
      <c r="BW1310" s="205"/>
      <c r="BX1310" s="205"/>
      <c r="BY1310" s="205"/>
      <c r="BZ1310" s="205"/>
      <c r="CA1310" s="205"/>
      <c r="CB1310" s="205"/>
    </row>
    <row r="1311" spans="2:80" ht="18.75">
      <c r="B1311" s="201"/>
      <c r="C1311" s="201"/>
      <c r="D1311" s="203"/>
      <c r="E1311" s="203"/>
      <c r="F1311" s="203"/>
      <c r="G1311" s="203"/>
      <c r="H1311" s="203"/>
      <c r="I1311" s="203"/>
      <c r="J1311" s="203"/>
      <c r="K1311" s="203"/>
      <c r="L1311" s="203"/>
      <c r="M1311" s="203"/>
      <c r="N1311" s="203"/>
      <c r="O1311" s="203"/>
      <c r="P1311" s="203"/>
      <c r="Q1311" s="203"/>
      <c r="R1311" s="204"/>
      <c r="S1311" s="204"/>
      <c r="T1311" s="204"/>
      <c r="U1311" s="204"/>
      <c r="V1311" s="204"/>
      <c r="W1311" s="205"/>
      <c r="X1311" s="205"/>
      <c r="Y1311" s="205"/>
      <c r="Z1311" s="205"/>
      <c r="AA1311" s="205"/>
      <c r="AB1311" s="205"/>
      <c r="AC1311" s="205"/>
      <c r="AD1311" s="205"/>
      <c r="AE1311" s="205"/>
      <c r="AF1311" s="205"/>
      <c r="AG1311" s="205"/>
      <c r="AH1311" s="206"/>
      <c r="AI1311" s="206"/>
      <c r="AJ1311" s="205"/>
      <c r="AK1311" s="205"/>
      <c r="AL1311" s="205"/>
      <c r="AM1311" s="205"/>
      <c r="AN1311" s="205"/>
      <c r="AO1311" s="205"/>
      <c r="AP1311" s="205"/>
      <c r="AQ1311" s="205"/>
      <c r="AR1311" s="205"/>
      <c r="AS1311" s="205"/>
      <c r="AT1311" s="205"/>
      <c r="AU1311" s="205"/>
      <c r="AV1311" s="205"/>
      <c r="AW1311" s="205"/>
      <c r="AX1311" s="205"/>
      <c r="AY1311" s="205"/>
      <c r="AZ1311" s="205"/>
      <c r="BA1311" s="205"/>
      <c r="BB1311" s="205"/>
      <c r="BC1311" s="205"/>
      <c r="BD1311" s="205"/>
      <c r="BE1311" s="205"/>
      <c r="BF1311" s="205"/>
      <c r="BG1311" s="205"/>
      <c r="BH1311" s="205"/>
      <c r="BI1311" s="205"/>
      <c r="BJ1311" s="205"/>
      <c r="BK1311" s="205"/>
      <c r="BL1311" s="205"/>
      <c r="BM1311" s="205"/>
      <c r="BN1311" s="205"/>
      <c r="BO1311" s="205"/>
      <c r="BP1311" s="205"/>
      <c r="BQ1311" s="205"/>
      <c r="BR1311" s="205"/>
      <c r="BS1311" s="205"/>
      <c r="BT1311" s="205"/>
      <c r="BU1311" s="205"/>
      <c r="BV1311" s="205"/>
      <c r="BW1311" s="205"/>
      <c r="BX1311" s="205"/>
      <c r="BY1311" s="205"/>
      <c r="BZ1311" s="205"/>
      <c r="CA1311" s="205"/>
      <c r="CB1311" s="205"/>
    </row>
    <row r="1312" spans="2:80" ht="18.75">
      <c r="B1312" s="201"/>
      <c r="C1312" s="201"/>
      <c r="D1312" s="203"/>
      <c r="E1312" s="203"/>
      <c r="F1312" s="203"/>
      <c r="G1312" s="203"/>
      <c r="H1312" s="203"/>
      <c r="I1312" s="203"/>
      <c r="J1312" s="203"/>
      <c r="K1312" s="203"/>
      <c r="L1312" s="203"/>
      <c r="M1312" s="203"/>
      <c r="N1312" s="203"/>
      <c r="O1312" s="203"/>
      <c r="P1312" s="203"/>
      <c r="Q1312" s="203"/>
      <c r="R1312" s="204"/>
      <c r="S1312" s="204"/>
      <c r="T1312" s="204"/>
      <c r="U1312" s="204"/>
      <c r="V1312" s="204"/>
      <c r="W1312" s="205"/>
      <c r="X1312" s="205"/>
      <c r="Y1312" s="205"/>
      <c r="Z1312" s="205"/>
      <c r="AA1312" s="205"/>
      <c r="AB1312" s="205"/>
      <c r="AC1312" s="205"/>
      <c r="AD1312" s="205"/>
      <c r="AE1312" s="205"/>
      <c r="AF1312" s="205"/>
      <c r="AG1312" s="205"/>
      <c r="AH1312" s="206"/>
      <c r="AI1312" s="206"/>
      <c r="AJ1312" s="205"/>
      <c r="AK1312" s="205"/>
      <c r="AL1312" s="205"/>
      <c r="AM1312" s="205"/>
      <c r="AN1312" s="205"/>
      <c r="AO1312" s="205"/>
      <c r="AP1312" s="205"/>
      <c r="AQ1312" s="205"/>
      <c r="AR1312" s="205"/>
      <c r="AS1312" s="205"/>
      <c r="AT1312" s="205"/>
      <c r="AU1312" s="205"/>
      <c r="AV1312" s="205"/>
      <c r="AW1312" s="205"/>
      <c r="AX1312" s="205"/>
      <c r="AY1312" s="205"/>
      <c r="AZ1312" s="205"/>
      <c r="BA1312" s="205"/>
      <c r="BB1312" s="205"/>
      <c r="BC1312" s="205"/>
      <c r="BD1312" s="205"/>
      <c r="BE1312" s="205"/>
      <c r="BF1312" s="205"/>
      <c r="BG1312" s="205"/>
      <c r="BH1312" s="205"/>
      <c r="BI1312" s="205"/>
      <c r="BJ1312" s="205"/>
      <c r="BK1312" s="205"/>
      <c r="BL1312" s="205"/>
      <c r="BM1312" s="205"/>
      <c r="BN1312" s="205"/>
      <c r="BO1312" s="205"/>
      <c r="BP1312" s="205"/>
      <c r="BQ1312" s="205"/>
      <c r="BR1312" s="205"/>
      <c r="BS1312" s="205"/>
      <c r="BT1312" s="205"/>
      <c r="BU1312" s="205"/>
      <c r="BV1312" s="205"/>
      <c r="BW1312" s="205"/>
      <c r="BX1312" s="205"/>
      <c r="BY1312" s="205"/>
      <c r="BZ1312" s="205"/>
      <c r="CA1312" s="205"/>
      <c r="CB1312" s="205"/>
    </row>
    <row r="1313" spans="2:80" ht="18.75">
      <c r="B1313" s="201"/>
      <c r="C1313" s="201"/>
      <c r="D1313" s="203"/>
      <c r="E1313" s="203"/>
      <c r="F1313" s="203"/>
      <c r="G1313" s="203"/>
      <c r="H1313" s="203"/>
      <c r="I1313" s="203"/>
      <c r="J1313" s="203"/>
      <c r="K1313" s="203"/>
      <c r="L1313" s="203"/>
      <c r="M1313" s="203"/>
      <c r="N1313" s="203"/>
      <c r="O1313" s="203"/>
      <c r="P1313" s="203"/>
      <c r="Q1313" s="203"/>
      <c r="R1313" s="204"/>
      <c r="S1313" s="204"/>
      <c r="T1313" s="204"/>
      <c r="U1313" s="204"/>
      <c r="V1313" s="204"/>
      <c r="W1313" s="205"/>
      <c r="X1313" s="205"/>
      <c r="Y1313" s="205"/>
      <c r="Z1313" s="205"/>
      <c r="AA1313" s="205"/>
      <c r="AB1313" s="205"/>
      <c r="AC1313" s="205"/>
      <c r="AD1313" s="205"/>
      <c r="AE1313" s="205"/>
      <c r="AF1313" s="205"/>
      <c r="AG1313" s="205"/>
      <c r="AH1313" s="206"/>
      <c r="AI1313" s="206"/>
      <c r="AJ1313" s="205"/>
      <c r="AK1313" s="205"/>
      <c r="AL1313" s="205"/>
      <c r="AM1313" s="205"/>
      <c r="AN1313" s="205"/>
      <c r="AO1313" s="205"/>
      <c r="AP1313" s="205"/>
      <c r="AQ1313" s="205"/>
      <c r="AR1313" s="205"/>
      <c r="AS1313" s="205"/>
      <c r="AT1313" s="205"/>
      <c r="AU1313" s="205"/>
      <c r="AV1313" s="205"/>
      <c r="AW1313" s="205"/>
      <c r="AX1313" s="205"/>
      <c r="AY1313" s="205"/>
      <c r="AZ1313" s="205"/>
      <c r="BA1313" s="205"/>
      <c r="BB1313" s="205"/>
      <c r="BC1313" s="205"/>
      <c r="BD1313" s="205"/>
      <c r="BE1313" s="205"/>
      <c r="BF1313" s="205"/>
      <c r="BG1313" s="205"/>
      <c r="BH1313" s="205"/>
      <c r="BI1313" s="205"/>
      <c r="BJ1313" s="205"/>
      <c r="BK1313" s="205"/>
      <c r="BL1313" s="205"/>
      <c r="BM1313" s="205"/>
      <c r="BN1313" s="205"/>
      <c r="BO1313" s="205"/>
      <c r="BP1313" s="205"/>
      <c r="BQ1313" s="205"/>
      <c r="BR1313" s="205"/>
      <c r="BS1313" s="205"/>
      <c r="BT1313" s="205"/>
      <c r="BU1313" s="205"/>
      <c r="BV1313" s="205"/>
      <c r="BW1313" s="205"/>
      <c r="BX1313" s="205"/>
      <c r="BY1313" s="205"/>
      <c r="BZ1313" s="205"/>
      <c r="CA1313" s="205"/>
      <c r="CB1313" s="205"/>
    </row>
    <row r="1314" spans="2:80" ht="18.75">
      <c r="B1314" s="201"/>
      <c r="C1314" s="201"/>
      <c r="D1314" s="203"/>
      <c r="E1314" s="203"/>
      <c r="F1314" s="203"/>
      <c r="G1314" s="203"/>
      <c r="H1314" s="203"/>
      <c r="I1314" s="203"/>
      <c r="J1314" s="203"/>
      <c r="K1314" s="203"/>
      <c r="L1314" s="203"/>
      <c r="M1314" s="203"/>
      <c r="N1314" s="203"/>
      <c r="O1314" s="203"/>
      <c r="P1314" s="203"/>
      <c r="Q1314" s="203"/>
      <c r="R1314" s="204"/>
      <c r="S1314" s="204"/>
      <c r="T1314" s="204"/>
      <c r="U1314" s="204"/>
      <c r="V1314" s="204"/>
      <c r="W1314" s="205"/>
      <c r="X1314" s="205"/>
      <c r="Y1314" s="205"/>
      <c r="Z1314" s="205"/>
      <c r="AA1314" s="205"/>
      <c r="AB1314" s="205"/>
      <c r="AC1314" s="205"/>
      <c r="AD1314" s="205"/>
      <c r="AE1314" s="205"/>
      <c r="AF1314" s="205"/>
      <c r="AG1314" s="205"/>
      <c r="AH1314" s="206"/>
      <c r="AI1314" s="206"/>
      <c r="AJ1314" s="205"/>
      <c r="AK1314" s="205"/>
      <c r="AL1314" s="205"/>
      <c r="AM1314" s="205"/>
      <c r="AN1314" s="205"/>
      <c r="AO1314" s="205"/>
      <c r="AP1314" s="205"/>
      <c r="AQ1314" s="205"/>
      <c r="AR1314" s="205"/>
      <c r="AS1314" s="205"/>
      <c r="AT1314" s="205"/>
      <c r="AU1314" s="205"/>
      <c r="AV1314" s="205"/>
      <c r="AW1314" s="205"/>
      <c r="AX1314" s="205"/>
      <c r="AY1314" s="205"/>
      <c r="AZ1314" s="205"/>
      <c r="BA1314" s="205"/>
      <c r="BB1314" s="205"/>
      <c r="BC1314" s="205"/>
      <c r="BD1314" s="205"/>
      <c r="BE1314" s="205"/>
      <c r="BF1314" s="205"/>
      <c r="BG1314" s="205"/>
      <c r="BH1314" s="205"/>
      <c r="BI1314" s="205"/>
      <c r="BJ1314" s="205"/>
      <c r="BK1314" s="205"/>
      <c r="BL1314" s="205"/>
      <c r="BM1314" s="205"/>
      <c r="BN1314" s="205"/>
      <c r="BO1314" s="205"/>
      <c r="BP1314" s="205"/>
      <c r="BQ1314" s="205"/>
      <c r="BR1314" s="205"/>
      <c r="BS1314" s="205"/>
      <c r="BT1314" s="205"/>
      <c r="BU1314" s="205"/>
      <c r="BV1314" s="205"/>
      <c r="BW1314" s="205"/>
      <c r="BX1314" s="205"/>
      <c r="BY1314" s="205"/>
      <c r="BZ1314" s="205"/>
      <c r="CA1314" s="205"/>
      <c r="CB1314" s="205"/>
    </row>
    <row r="1315" spans="2:80" ht="18.75">
      <c r="B1315" s="201"/>
      <c r="C1315" s="201"/>
      <c r="D1315" s="203"/>
      <c r="E1315" s="203"/>
      <c r="F1315" s="203"/>
      <c r="G1315" s="203"/>
      <c r="H1315" s="203"/>
      <c r="I1315" s="203"/>
      <c r="J1315" s="203"/>
      <c r="K1315" s="203"/>
      <c r="L1315" s="203"/>
      <c r="M1315" s="203"/>
      <c r="N1315" s="203"/>
      <c r="O1315" s="203"/>
      <c r="P1315" s="203"/>
      <c r="Q1315" s="203"/>
      <c r="R1315" s="204"/>
      <c r="S1315" s="204"/>
      <c r="T1315" s="204"/>
      <c r="U1315" s="204"/>
      <c r="V1315" s="204"/>
      <c r="W1315" s="205"/>
      <c r="X1315" s="205"/>
      <c r="Y1315" s="205"/>
      <c r="Z1315" s="205"/>
      <c r="AA1315" s="205"/>
      <c r="AB1315" s="205"/>
      <c r="AC1315" s="205"/>
      <c r="AD1315" s="205"/>
      <c r="AE1315" s="205"/>
      <c r="AF1315" s="205"/>
      <c r="AG1315" s="205"/>
      <c r="AH1315" s="206"/>
      <c r="AI1315" s="206"/>
      <c r="AJ1315" s="205"/>
      <c r="AK1315" s="205"/>
      <c r="AL1315" s="205"/>
      <c r="AM1315" s="205"/>
      <c r="AN1315" s="205"/>
      <c r="AO1315" s="205"/>
      <c r="AP1315" s="205"/>
      <c r="AQ1315" s="205"/>
      <c r="AR1315" s="205"/>
      <c r="AS1315" s="205"/>
      <c r="AT1315" s="205"/>
      <c r="AU1315" s="205"/>
      <c r="AV1315" s="205"/>
      <c r="AW1315" s="205"/>
      <c r="AX1315" s="205"/>
      <c r="AY1315" s="205"/>
      <c r="AZ1315" s="205"/>
      <c r="BA1315" s="205"/>
      <c r="BB1315" s="205"/>
      <c r="BC1315" s="205"/>
      <c r="BD1315" s="205"/>
      <c r="BE1315" s="205"/>
      <c r="BF1315" s="205"/>
      <c r="BG1315" s="205"/>
      <c r="BH1315" s="205"/>
      <c r="BI1315" s="205"/>
      <c r="BJ1315" s="205"/>
      <c r="BK1315" s="205"/>
      <c r="BL1315" s="205"/>
      <c r="BM1315" s="205"/>
      <c r="BN1315" s="205"/>
      <c r="BO1315" s="205"/>
      <c r="BP1315" s="205"/>
      <c r="BQ1315" s="205"/>
      <c r="BR1315" s="205"/>
      <c r="BS1315" s="205"/>
      <c r="BT1315" s="205"/>
      <c r="BU1315" s="205"/>
      <c r="BV1315" s="205"/>
      <c r="BW1315" s="205"/>
      <c r="BX1315" s="205"/>
      <c r="BY1315" s="205"/>
      <c r="BZ1315" s="205"/>
      <c r="CA1315" s="205"/>
      <c r="CB1315" s="205"/>
    </row>
    <row r="1316" spans="2:80" ht="18.75">
      <c r="B1316" s="201"/>
      <c r="C1316" s="201"/>
      <c r="D1316" s="203"/>
      <c r="E1316" s="203"/>
      <c r="F1316" s="203"/>
      <c r="G1316" s="203"/>
      <c r="H1316" s="203"/>
      <c r="I1316" s="203"/>
      <c r="J1316" s="203"/>
      <c r="K1316" s="203"/>
      <c r="L1316" s="203"/>
      <c r="M1316" s="203"/>
      <c r="N1316" s="203"/>
      <c r="O1316" s="203"/>
      <c r="P1316" s="203"/>
      <c r="Q1316" s="203"/>
      <c r="R1316" s="204"/>
      <c r="S1316" s="204"/>
      <c r="T1316" s="204"/>
      <c r="U1316" s="204"/>
      <c r="V1316" s="204"/>
      <c r="W1316" s="205"/>
      <c r="X1316" s="205"/>
      <c r="Y1316" s="205"/>
      <c r="Z1316" s="205"/>
      <c r="AA1316" s="205"/>
      <c r="AB1316" s="205"/>
      <c r="AC1316" s="205"/>
      <c r="AD1316" s="205"/>
      <c r="AE1316" s="205"/>
      <c r="AF1316" s="205"/>
      <c r="AG1316" s="205"/>
      <c r="AH1316" s="206"/>
      <c r="AI1316" s="206"/>
      <c r="AJ1316" s="205"/>
      <c r="AK1316" s="205"/>
      <c r="AL1316" s="205"/>
      <c r="AM1316" s="205"/>
      <c r="AN1316" s="205"/>
      <c r="AO1316" s="205"/>
      <c r="AP1316" s="205"/>
      <c r="AQ1316" s="205"/>
      <c r="AR1316" s="205"/>
      <c r="AS1316" s="205"/>
      <c r="AT1316" s="205"/>
      <c r="AU1316" s="205"/>
      <c r="AV1316" s="205"/>
      <c r="AW1316" s="205"/>
      <c r="AX1316" s="205"/>
      <c r="AY1316" s="205"/>
      <c r="AZ1316" s="205"/>
      <c r="BA1316" s="205"/>
      <c r="BB1316" s="205"/>
      <c r="BC1316" s="205"/>
      <c r="BD1316" s="205"/>
      <c r="BE1316" s="205"/>
      <c r="BF1316" s="205"/>
      <c r="BG1316" s="205"/>
      <c r="BH1316" s="205"/>
      <c r="BI1316" s="205"/>
      <c r="BJ1316" s="205"/>
      <c r="BK1316" s="205"/>
      <c r="BL1316" s="205"/>
      <c r="BM1316" s="205"/>
      <c r="BN1316" s="205"/>
      <c r="BO1316" s="205"/>
      <c r="BP1316" s="205"/>
      <c r="BQ1316" s="205"/>
      <c r="BR1316" s="205"/>
      <c r="BS1316" s="205"/>
      <c r="BT1316" s="205"/>
      <c r="BU1316" s="205"/>
      <c r="BV1316" s="205"/>
      <c r="BW1316" s="205"/>
      <c r="BX1316" s="205"/>
      <c r="BY1316" s="205"/>
      <c r="BZ1316" s="205"/>
      <c r="CA1316" s="205"/>
      <c r="CB1316" s="205"/>
    </row>
    <row r="1317" spans="2:80" ht="18.75">
      <c r="B1317" s="201"/>
      <c r="C1317" s="201"/>
      <c r="D1317" s="203"/>
      <c r="E1317" s="203"/>
      <c r="F1317" s="203"/>
      <c r="G1317" s="203"/>
      <c r="H1317" s="203"/>
      <c r="I1317" s="203"/>
      <c r="J1317" s="203"/>
      <c r="K1317" s="203"/>
      <c r="L1317" s="203"/>
      <c r="M1317" s="203"/>
      <c r="N1317" s="203"/>
      <c r="O1317" s="203"/>
      <c r="P1317" s="203"/>
      <c r="Q1317" s="203"/>
      <c r="R1317" s="204"/>
      <c r="S1317" s="204"/>
      <c r="T1317" s="204"/>
      <c r="U1317" s="204"/>
      <c r="V1317" s="204"/>
      <c r="W1317" s="205"/>
      <c r="X1317" s="205"/>
      <c r="Y1317" s="205"/>
      <c r="Z1317" s="205"/>
      <c r="AA1317" s="205"/>
      <c r="AB1317" s="205"/>
      <c r="AC1317" s="205"/>
      <c r="AD1317" s="205"/>
      <c r="AE1317" s="205"/>
      <c r="AF1317" s="205"/>
      <c r="AG1317" s="205"/>
      <c r="AH1317" s="206"/>
      <c r="AI1317" s="206"/>
      <c r="AJ1317" s="205"/>
      <c r="AK1317" s="205"/>
      <c r="AL1317" s="205"/>
      <c r="AM1317" s="205"/>
      <c r="AN1317" s="205"/>
      <c r="AO1317" s="205"/>
      <c r="AP1317" s="205"/>
      <c r="AQ1317" s="205"/>
      <c r="AR1317" s="205"/>
      <c r="AS1317" s="205"/>
      <c r="AT1317" s="205"/>
      <c r="AU1317" s="205"/>
      <c r="AV1317" s="205"/>
      <c r="AW1317" s="205"/>
      <c r="AX1317" s="205"/>
      <c r="AY1317" s="205"/>
      <c r="AZ1317" s="205"/>
      <c r="BA1317" s="205"/>
      <c r="BB1317" s="205"/>
      <c r="BC1317" s="205"/>
      <c r="BD1317" s="205"/>
      <c r="BE1317" s="205"/>
      <c r="BF1317" s="205"/>
      <c r="BG1317" s="205"/>
      <c r="BH1317" s="205"/>
      <c r="BI1317" s="205"/>
      <c r="BJ1317" s="205"/>
      <c r="BK1317" s="205"/>
      <c r="BL1317" s="205"/>
      <c r="BM1317" s="205"/>
      <c r="BN1317" s="205"/>
      <c r="BO1317" s="205"/>
      <c r="BP1317" s="205"/>
      <c r="BQ1317" s="205"/>
      <c r="BR1317" s="205"/>
      <c r="BS1317" s="205"/>
      <c r="BT1317" s="205"/>
      <c r="BU1317" s="205"/>
      <c r="BV1317" s="205"/>
      <c r="BW1317" s="205"/>
      <c r="BX1317" s="205"/>
      <c r="BY1317" s="205"/>
      <c r="BZ1317" s="205"/>
      <c r="CA1317" s="205"/>
      <c r="CB1317" s="205"/>
    </row>
    <row r="1318" spans="2:80" ht="18.75">
      <c r="B1318" s="201"/>
      <c r="C1318" s="201"/>
      <c r="D1318" s="203"/>
      <c r="E1318" s="203"/>
      <c r="F1318" s="203"/>
      <c r="G1318" s="203"/>
      <c r="H1318" s="203"/>
      <c r="I1318" s="203"/>
      <c r="J1318" s="203"/>
      <c r="K1318" s="203"/>
      <c r="L1318" s="203"/>
      <c r="M1318" s="203"/>
      <c r="N1318" s="203"/>
      <c r="O1318" s="203"/>
      <c r="P1318" s="203"/>
      <c r="Q1318" s="203"/>
      <c r="R1318" s="204"/>
      <c r="S1318" s="204"/>
      <c r="T1318" s="204"/>
      <c r="U1318" s="204"/>
      <c r="V1318" s="204"/>
      <c r="W1318" s="205"/>
      <c r="X1318" s="205"/>
      <c r="Y1318" s="205"/>
      <c r="Z1318" s="205"/>
      <c r="AA1318" s="205"/>
      <c r="AB1318" s="205"/>
      <c r="AC1318" s="205"/>
      <c r="AD1318" s="205"/>
      <c r="AE1318" s="205"/>
      <c r="AF1318" s="205"/>
      <c r="AG1318" s="205"/>
      <c r="AH1318" s="206"/>
      <c r="AI1318" s="206"/>
      <c r="AJ1318" s="205"/>
      <c r="AK1318" s="205"/>
      <c r="AL1318" s="205"/>
      <c r="AM1318" s="205"/>
      <c r="AN1318" s="205"/>
      <c r="AO1318" s="205"/>
      <c r="AP1318" s="205"/>
      <c r="AQ1318" s="205"/>
      <c r="AR1318" s="205"/>
      <c r="AS1318" s="205"/>
      <c r="AT1318" s="205"/>
      <c r="AU1318" s="205"/>
      <c r="AV1318" s="205"/>
      <c r="AW1318" s="205"/>
      <c r="AX1318" s="205"/>
      <c r="AY1318" s="205"/>
      <c r="AZ1318" s="205"/>
      <c r="BA1318" s="205"/>
      <c r="BB1318" s="205"/>
      <c r="BC1318" s="205"/>
      <c r="BD1318" s="205"/>
      <c r="BE1318" s="205"/>
      <c r="BF1318" s="205"/>
      <c r="BG1318" s="205"/>
      <c r="BH1318" s="205"/>
      <c r="BI1318" s="205"/>
      <c r="BJ1318" s="205"/>
      <c r="BK1318" s="205"/>
      <c r="BL1318" s="205"/>
      <c r="BM1318" s="205"/>
      <c r="BN1318" s="205"/>
      <c r="BO1318" s="205"/>
      <c r="BP1318" s="205"/>
      <c r="BQ1318" s="205"/>
      <c r="BR1318" s="205"/>
      <c r="BS1318" s="205"/>
      <c r="BT1318" s="205"/>
      <c r="BU1318" s="205"/>
      <c r="BV1318" s="205"/>
      <c r="BW1318" s="205"/>
      <c r="BX1318" s="205"/>
      <c r="BY1318" s="205"/>
      <c r="BZ1318" s="205"/>
      <c r="CA1318" s="205"/>
      <c r="CB1318" s="205"/>
    </row>
    <row r="1319" spans="2:80" ht="18.75">
      <c r="B1319" s="201"/>
      <c r="C1319" s="201"/>
      <c r="D1319" s="203"/>
      <c r="E1319" s="203"/>
      <c r="F1319" s="203"/>
      <c r="G1319" s="203"/>
      <c r="H1319" s="203"/>
      <c r="I1319" s="203"/>
      <c r="J1319" s="203"/>
      <c r="K1319" s="203"/>
      <c r="L1319" s="203"/>
      <c r="M1319" s="203"/>
      <c r="N1319" s="203"/>
      <c r="O1319" s="203"/>
      <c r="P1319" s="203"/>
      <c r="Q1319" s="203"/>
      <c r="R1319" s="204"/>
      <c r="S1319" s="204"/>
      <c r="T1319" s="204"/>
      <c r="U1319" s="204"/>
      <c r="V1319" s="204"/>
      <c r="W1319" s="205"/>
      <c r="X1319" s="205"/>
      <c r="Y1319" s="205"/>
      <c r="Z1319" s="205"/>
      <c r="AA1319" s="205"/>
      <c r="AB1319" s="205"/>
      <c r="AC1319" s="205"/>
      <c r="AD1319" s="205"/>
      <c r="AE1319" s="205"/>
      <c r="AF1319" s="205"/>
      <c r="AG1319" s="205"/>
      <c r="AH1319" s="206"/>
      <c r="AI1319" s="206"/>
      <c r="AJ1319" s="205"/>
      <c r="AK1319" s="205"/>
      <c r="AL1319" s="205"/>
      <c r="AM1319" s="205"/>
      <c r="AN1319" s="205"/>
      <c r="AO1319" s="205"/>
      <c r="AP1319" s="205"/>
      <c r="AQ1319" s="205"/>
      <c r="AR1319" s="205"/>
      <c r="AS1319" s="205"/>
      <c r="AT1319" s="205"/>
      <c r="AU1319" s="205"/>
      <c r="AV1319" s="205"/>
      <c r="AW1319" s="205"/>
      <c r="AX1319" s="205"/>
      <c r="AY1319" s="205"/>
      <c r="AZ1319" s="205"/>
      <c r="BA1319" s="205"/>
      <c r="BB1319" s="205"/>
      <c r="BC1319" s="205"/>
      <c r="BD1319" s="205"/>
      <c r="BE1319" s="205"/>
      <c r="BF1319" s="205"/>
      <c r="BG1319" s="205"/>
      <c r="BH1319" s="205"/>
      <c r="BI1319" s="205"/>
      <c r="BJ1319" s="205"/>
      <c r="BK1319" s="205"/>
      <c r="BL1319" s="205"/>
      <c r="BM1319" s="205"/>
      <c r="BN1319" s="205"/>
      <c r="BO1319" s="205"/>
      <c r="BP1319" s="205"/>
      <c r="BQ1319" s="205"/>
      <c r="BR1319" s="205"/>
      <c r="BS1319" s="205"/>
      <c r="BT1319" s="205"/>
      <c r="BU1319" s="205"/>
      <c r="BV1319" s="205"/>
      <c r="BW1319" s="205"/>
      <c r="BX1319" s="205"/>
      <c r="BY1319" s="205"/>
      <c r="BZ1319" s="205"/>
      <c r="CA1319" s="205"/>
      <c r="CB1319" s="205"/>
    </row>
    <row r="1320" spans="2:80" ht="18.75">
      <c r="B1320" s="201"/>
      <c r="C1320" s="201"/>
      <c r="D1320" s="203"/>
      <c r="E1320" s="203"/>
      <c r="F1320" s="203"/>
      <c r="G1320" s="203"/>
      <c r="H1320" s="203"/>
      <c r="I1320" s="203"/>
      <c r="J1320" s="203"/>
      <c r="K1320" s="203"/>
      <c r="L1320" s="203"/>
      <c r="M1320" s="203"/>
      <c r="N1320" s="203"/>
      <c r="O1320" s="203"/>
      <c r="P1320" s="203"/>
      <c r="Q1320" s="203"/>
      <c r="R1320" s="204"/>
      <c r="S1320" s="204"/>
      <c r="T1320" s="204"/>
      <c r="U1320" s="204"/>
      <c r="V1320" s="204"/>
      <c r="W1320" s="205"/>
      <c r="X1320" s="205"/>
      <c r="Y1320" s="205"/>
      <c r="Z1320" s="205"/>
      <c r="AA1320" s="205"/>
      <c r="AB1320" s="205"/>
      <c r="AC1320" s="205"/>
      <c r="AD1320" s="205"/>
      <c r="AE1320" s="205"/>
      <c r="AF1320" s="205"/>
      <c r="AG1320" s="205"/>
      <c r="AH1320" s="206"/>
      <c r="AI1320" s="206"/>
      <c r="AJ1320" s="205"/>
      <c r="AK1320" s="205"/>
      <c r="AL1320" s="205"/>
      <c r="AM1320" s="205"/>
      <c r="AN1320" s="205"/>
      <c r="AO1320" s="205"/>
      <c r="AP1320" s="205"/>
      <c r="AQ1320" s="205"/>
      <c r="AR1320" s="205"/>
      <c r="AS1320" s="205"/>
      <c r="AT1320" s="205"/>
      <c r="AU1320" s="205"/>
      <c r="AV1320" s="205"/>
      <c r="AW1320" s="205"/>
      <c r="AX1320" s="205"/>
      <c r="AY1320" s="205"/>
      <c r="AZ1320" s="205"/>
      <c r="BA1320" s="205"/>
      <c r="BB1320" s="205"/>
      <c r="BC1320" s="205"/>
      <c r="BD1320" s="205"/>
      <c r="BE1320" s="205"/>
      <c r="BF1320" s="205"/>
      <c r="BG1320" s="205"/>
      <c r="BH1320" s="205"/>
      <c r="BI1320" s="205"/>
      <c r="BJ1320" s="205"/>
      <c r="BK1320" s="205"/>
      <c r="BL1320" s="205"/>
      <c r="BM1320" s="205"/>
      <c r="BN1320" s="205"/>
      <c r="BO1320" s="205"/>
      <c r="BP1320" s="205"/>
      <c r="BQ1320" s="205"/>
      <c r="BR1320" s="205"/>
      <c r="BS1320" s="205"/>
      <c r="BT1320" s="205"/>
      <c r="BU1320" s="205"/>
      <c r="BV1320" s="205"/>
      <c r="BW1320" s="205"/>
      <c r="BX1320" s="205"/>
      <c r="BY1320" s="205"/>
      <c r="BZ1320" s="205"/>
      <c r="CA1320" s="205"/>
      <c r="CB1320" s="205"/>
    </row>
    <row r="1321" spans="2:80" ht="18.75">
      <c r="B1321" s="201"/>
      <c r="C1321" s="201"/>
      <c r="D1321" s="203"/>
      <c r="E1321" s="203"/>
      <c r="F1321" s="203"/>
      <c r="G1321" s="203"/>
      <c r="H1321" s="203"/>
      <c r="I1321" s="203"/>
      <c r="J1321" s="203"/>
      <c r="K1321" s="203"/>
      <c r="L1321" s="203"/>
      <c r="M1321" s="203"/>
      <c r="N1321" s="203"/>
      <c r="O1321" s="203"/>
      <c r="P1321" s="203"/>
      <c r="Q1321" s="203"/>
      <c r="R1321" s="204"/>
      <c r="S1321" s="204"/>
      <c r="T1321" s="204"/>
      <c r="U1321" s="204"/>
      <c r="V1321" s="204"/>
      <c r="W1321" s="205"/>
      <c r="X1321" s="205"/>
      <c r="Y1321" s="205"/>
      <c r="Z1321" s="205"/>
      <c r="AA1321" s="205"/>
      <c r="AB1321" s="205"/>
      <c r="AC1321" s="205"/>
      <c r="AD1321" s="205"/>
      <c r="AE1321" s="205"/>
      <c r="AF1321" s="205"/>
      <c r="AG1321" s="205"/>
      <c r="AH1321" s="206"/>
      <c r="AI1321" s="206"/>
      <c r="AJ1321" s="205"/>
      <c r="AK1321" s="205"/>
      <c r="AL1321" s="205"/>
      <c r="AM1321" s="205"/>
      <c r="AN1321" s="205"/>
      <c r="AO1321" s="205"/>
      <c r="AP1321" s="205"/>
      <c r="AQ1321" s="205"/>
      <c r="AR1321" s="205"/>
      <c r="AS1321" s="205"/>
      <c r="AT1321" s="205"/>
      <c r="AU1321" s="205"/>
      <c r="AV1321" s="205"/>
      <c r="AW1321" s="205"/>
      <c r="AX1321" s="205"/>
      <c r="AY1321" s="205"/>
      <c r="AZ1321" s="205"/>
      <c r="BA1321" s="205"/>
      <c r="BB1321" s="205"/>
      <c r="BC1321" s="205"/>
      <c r="BD1321" s="205"/>
      <c r="BE1321" s="205"/>
      <c r="BF1321" s="205"/>
      <c r="BG1321" s="205"/>
      <c r="BH1321" s="205"/>
      <c r="BI1321" s="205"/>
      <c r="BJ1321" s="205"/>
      <c r="BK1321" s="205"/>
      <c r="BL1321" s="205"/>
      <c r="BM1321" s="205"/>
      <c r="BN1321" s="205"/>
      <c r="BO1321" s="205"/>
      <c r="BP1321" s="205"/>
      <c r="BQ1321" s="205"/>
      <c r="BR1321" s="205"/>
      <c r="BS1321" s="205"/>
      <c r="BT1321" s="205"/>
      <c r="BU1321" s="205"/>
      <c r="BV1321" s="205"/>
      <c r="BW1321" s="205"/>
      <c r="BX1321" s="205"/>
      <c r="BY1321" s="205"/>
      <c r="BZ1321" s="205"/>
      <c r="CA1321" s="205"/>
      <c r="CB1321" s="205"/>
    </row>
    <row r="1322" spans="2:80" ht="18.75">
      <c r="B1322" s="201"/>
      <c r="C1322" s="201"/>
      <c r="D1322" s="203"/>
      <c r="E1322" s="203"/>
      <c r="F1322" s="203"/>
      <c r="G1322" s="203"/>
      <c r="H1322" s="203"/>
      <c r="I1322" s="203"/>
      <c r="J1322" s="203"/>
      <c r="K1322" s="203"/>
      <c r="L1322" s="203"/>
      <c r="M1322" s="203"/>
      <c r="N1322" s="203"/>
      <c r="O1322" s="203"/>
      <c r="P1322" s="203"/>
      <c r="Q1322" s="203"/>
      <c r="R1322" s="204"/>
      <c r="S1322" s="204"/>
      <c r="T1322" s="204"/>
      <c r="U1322" s="204"/>
      <c r="V1322" s="204"/>
      <c r="W1322" s="205"/>
      <c r="X1322" s="205"/>
      <c r="Y1322" s="205"/>
      <c r="Z1322" s="205"/>
      <c r="AA1322" s="205"/>
      <c r="AB1322" s="205"/>
      <c r="AC1322" s="205"/>
      <c r="AD1322" s="205"/>
      <c r="AE1322" s="205"/>
      <c r="AF1322" s="205"/>
      <c r="AG1322" s="205"/>
      <c r="AH1322" s="206"/>
      <c r="AI1322" s="206"/>
      <c r="AJ1322" s="205"/>
      <c r="AK1322" s="205"/>
      <c r="AL1322" s="205"/>
      <c r="AM1322" s="205"/>
      <c r="AN1322" s="205"/>
      <c r="AO1322" s="205"/>
      <c r="AP1322" s="205"/>
      <c r="AQ1322" s="205"/>
      <c r="AR1322" s="205"/>
      <c r="AS1322" s="205"/>
      <c r="AT1322" s="205"/>
      <c r="AU1322" s="205"/>
      <c r="AV1322" s="205"/>
      <c r="AW1322" s="205"/>
      <c r="AX1322" s="205"/>
      <c r="AY1322" s="205"/>
      <c r="AZ1322" s="205"/>
      <c r="BA1322" s="205"/>
      <c r="BB1322" s="205"/>
      <c r="BC1322" s="205"/>
      <c r="BD1322" s="205"/>
      <c r="BE1322" s="205"/>
      <c r="BF1322" s="205"/>
      <c r="BG1322" s="205"/>
      <c r="BH1322" s="205"/>
      <c r="BI1322" s="205"/>
      <c r="BJ1322" s="205"/>
      <c r="BK1322" s="205"/>
      <c r="BL1322" s="205"/>
      <c r="BM1322" s="205"/>
      <c r="BN1322" s="205"/>
      <c r="BO1322" s="205"/>
      <c r="BP1322" s="205"/>
      <c r="BQ1322" s="205"/>
      <c r="BR1322" s="205"/>
      <c r="BS1322" s="205"/>
      <c r="BT1322" s="205"/>
      <c r="BU1322" s="205"/>
      <c r="BV1322" s="205"/>
      <c r="BW1322" s="205"/>
      <c r="BX1322" s="205"/>
      <c r="BY1322" s="205"/>
      <c r="BZ1322" s="205"/>
      <c r="CA1322" s="205"/>
      <c r="CB1322" s="205"/>
    </row>
    <row r="1323" spans="2:80" ht="18.75">
      <c r="B1323" s="201"/>
      <c r="C1323" s="201"/>
      <c r="D1323" s="203"/>
      <c r="E1323" s="203"/>
      <c r="F1323" s="203"/>
      <c r="G1323" s="203"/>
      <c r="H1323" s="203"/>
      <c r="I1323" s="203"/>
      <c r="J1323" s="203"/>
      <c r="K1323" s="203"/>
      <c r="L1323" s="203"/>
      <c r="M1323" s="203"/>
      <c r="N1323" s="203"/>
      <c r="O1323" s="203"/>
      <c r="P1323" s="203"/>
      <c r="Q1323" s="203"/>
      <c r="R1323" s="204"/>
      <c r="S1323" s="204"/>
      <c r="T1323" s="204"/>
      <c r="U1323" s="204"/>
      <c r="V1323" s="204"/>
      <c r="W1323" s="205"/>
      <c r="X1323" s="205"/>
      <c r="Y1323" s="205"/>
      <c r="Z1323" s="205"/>
      <c r="AA1323" s="205"/>
      <c r="AB1323" s="205"/>
      <c r="AC1323" s="205"/>
      <c r="AD1323" s="205"/>
      <c r="AE1323" s="205"/>
      <c r="AF1323" s="205"/>
      <c r="AG1323" s="205"/>
      <c r="AH1323" s="206"/>
      <c r="AI1323" s="206"/>
      <c r="AJ1323" s="205"/>
      <c r="AK1323" s="205"/>
      <c r="AL1323" s="205"/>
      <c r="AM1323" s="205"/>
      <c r="AN1323" s="205"/>
      <c r="AO1323" s="205"/>
      <c r="AP1323" s="205"/>
      <c r="AQ1323" s="205"/>
      <c r="AR1323" s="205"/>
      <c r="AS1323" s="205"/>
      <c r="AT1323" s="205"/>
      <c r="AU1323" s="205"/>
      <c r="AV1323" s="205"/>
      <c r="AW1323" s="205"/>
      <c r="AX1323" s="205"/>
      <c r="AY1323" s="205"/>
      <c r="AZ1323" s="205"/>
      <c r="BA1323" s="205"/>
      <c r="BB1323" s="205"/>
      <c r="BC1323" s="205"/>
      <c r="BD1323" s="205"/>
      <c r="BE1323" s="205"/>
      <c r="BF1323" s="205"/>
      <c r="BG1323" s="205"/>
      <c r="BH1323" s="205"/>
      <c r="BI1323" s="205"/>
      <c r="BJ1323" s="205"/>
      <c r="BK1323" s="205"/>
      <c r="BL1323" s="205"/>
      <c r="BM1323" s="205"/>
      <c r="BN1323" s="205"/>
      <c r="BO1323" s="205"/>
      <c r="BP1323" s="205"/>
      <c r="BQ1323" s="205"/>
      <c r="BR1323" s="205"/>
      <c r="BS1323" s="205"/>
      <c r="BT1323" s="205"/>
      <c r="BU1323" s="205"/>
      <c r="BV1323" s="205"/>
      <c r="BW1323" s="205"/>
      <c r="BX1323" s="205"/>
      <c r="BY1323" s="205"/>
      <c r="BZ1323" s="205"/>
      <c r="CA1323" s="205"/>
      <c r="CB1323" s="205"/>
    </row>
    <row r="1324" spans="2:80" ht="18.75">
      <c r="B1324" s="201"/>
      <c r="C1324" s="201"/>
      <c r="D1324" s="203"/>
      <c r="E1324" s="203"/>
      <c r="F1324" s="203"/>
      <c r="G1324" s="203"/>
      <c r="H1324" s="203"/>
      <c r="I1324" s="203"/>
      <c r="J1324" s="203"/>
      <c r="K1324" s="203"/>
      <c r="L1324" s="203"/>
      <c r="M1324" s="203"/>
      <c r="N1324" s="203"/>
      <c r="O1324" s="203"/>
      <c r="P1324" s="203"/>
      <c r="Q1324" s="203"/>
      <c r="R1324" s="204"/>
      <c r="S1324" s="204"/>
      <c r="T1324" s="204"/>
      <c r="U1324" s="204"/>
      <c r="V1324" s="204"/>
      <c r="W1324" s="205"/>
      <c r="X1324" s="205"/>
      <c r="Y1324" s="205"/>
      <c r="Z1324" s="205"/>
      <c r="AA1324" s="205"/>
      <c r="AB1324" s="205"/>
      <c r="AC1324" s="205"/>
      <c r="AD1324" s="205"/>
      <c r="AE1324" s="205"/>
      <c r="AF1324" s="205"/>
      <c r="AG1324" s="205"/>
      <c r="AH1324" s="206"/>
      <c r="AI1324" s="206"/>
      <c r="AJ1324" s="205"/>
      <c r="AK1324" s="205"/>
      <c r="AL1324" s="205"/>
      <c r="AM1324" s="205"/>
      <c r="AN1324" s="205"/>
      <c r="AO1324" s="205"/>
      <c r="AP1324" s="205"/>
      <c r="AQ1324" s="205"/>
      <c r="AR1324" s="205"/>
      <c r="AS1324" s="205"/>
      <c r="AT1324" s="205"/>
      <c r="AU1324" s="205"/>
      <c r="AV1324" s="205"/>
      <c r="AW1324" s="205"/>
      <c r="AX1324" s="205"/>
      <c r="AY1324" s="205"/>
      <c r="AZ1324" s="205"/>
      <c r="BA1324" s="205"/>
      <c r="BB1324" s="205"/>
      <c r="BC1324" s="205"/>
      <c r="BD1324" s="205"/>
      <c r="BE1324" s="205"/>
      <c r="BF1324" s="205"/>
      <c r="BG1324" s="205"/>
      <c r="BH1324" s="205"/>
      <c r="BI1324" s="205"/>
      <c r="BJ1324" s="205"/>
      <c r="BK1324" s="205"/>
      <c r="BL1324" s="205"/>
      <c r="BM1324" s="205"/>
      <c r="BN1324" s="205"/>
      <c r="BO1324" s="205"/>
      <c r="BP1324" s="205"/>
      <c r="BQ1324" s="205"/>
      <c r="BR1324" s="205"/>
      <c r="BS1324" s="205"/>
      <c r="BT1324" s="205"/>
      <c r="BU1324" s="205"/>
      <c r="BV1324" s="205"/>
      <c r="BW1324" s="205"/>
      <c r="BX1324" s="205"/>
      <c r="BY1324" s="205"/>
      <c r="BZ1324" s="205"/>
      <c r="CA1324" s="205"/>
      <c r="CB1324" s="205"/>
    </row>
    <row r="1325" spans="2:80" ht="18.75">
      <c r="B1325" s="201"/>
      <c r="C1325" s="201"/>
      <c r="D1325" s="203"/>
      <c r="E1325" s="203"/>
      <c r="F1325" s="203"/>
      <c r="G1325" s="203"/>
      <c r="H1325" s="203"/>
      <c r="I1325" s="203"/>
      <c r="J1325" s="203"/>
      <c r="K1325" s="203"/>
      <c r="L1325" s="203"/>
      <c r="M1325" s="203"/>
      <c r="N1325" s="203"/>
      <c r="O1325" s="203"/>
      <c r="P1325" s="203"/>
      <c r="Q1325" s="203"/>
      <c r="R1325" s="204"/>
      <c r="S1325" s="204"/>
      <c r="T1325" s="204"/>
      <c r="U1325" s="204"/>
      <c r="V1325" s="204"/>
      <c r="W1325" s="205"/>
      <c r="X1325" s="205"/>
      <c r="Y1325" s="205"/>
      <c r="Z1325" s="205"/>
      <c r="AA1325" s="205"/>
      <c r="AB1325" s="205"/>
      <c r="AC1325" s="205"/>
      <c r="AD1325" s="205"/>
      <c r="AE1325" s="205"/>
      <c r="AF1325" s="205"/>
      <c r="AG1325" s="205"/>
      <c r="AH1325" s="206"/>
      <c r="AI1325" s="206"/>
      <c r="AJ1325" s="205"/>
      <c r="AK1325" s="205"/>
      <c r="AL1325" s="205"/>
      <c r="AM1325" s="205"/>
      <c r="AN1325" s="205"/>
      <c r="AO1325" s="205"/>
      <c r="AP1325" s="205"/>
      <c r="AQ1325" s="205"/>
      <c r="AR1325" s="205"/>
      <c r="AS1325" s="205"/>
      <c r="AT1325" s="205"/>
      <c r="AU1325" s="205"/>
      <c r="AV1325" s="205"/>
      <c r="AW1325" s="205"/>
      <c r="AX1325" s="205"/>
      <c r="AY1325" s="205"/>
      <c r="AZ1325" s="205"/>
      <c r="BA1325" s="205"/>
      <c r="BB1325" s="205"/>
      <c r="BC1325" s="205"/>
      <c r="BD1325" s="205"/>
      <c r="BE1325" s="205"/>
      <c r="BF1325" s="205"/>
      <c r="BG1325" s="205"/>
      <c r="BH1325" s="205"/>
      <c r="BI1325" s="205"/>
      <c r="BJ1325" s="205"/>
      <c r="BK1325" s="205"/>
      <c r="BL1325" s="205"/>
      <c r="BM1325" s="205"/>
      <c r="BN1325" s="205"/>
      <c r="BO1325" s="205"/>
      <c r="BP1325" s="205"/>
      <c r="BQ1325" s="205"/>
      <c r="BR1325" s="205"/>
      <c r="BS1325" s="205"/>
      <c r="BT1325" s="205"/>
      <c r="BU1325" s="205"/>
      <c r="BV1325" s="205"/>
      <c r="BW1325" s="205"/>
      <c r="BX1325" s="205"/>
      <c r="BY1325" s="205"/>
      <c r="BZ1325" s="205"/>
      <c r="CA1325" s="205"/>
      <c r="CB1325" s="205"/>
    </row>
    <row r="1326" spans="2:80" ht="18.75">
      <c r="B1326" s="201"/>
      <c r="C1326" s="201"/>
      <c r="D1326" s="203"/>
      <c r="E1326" s="203"/>
      <c r="F1326" s="203"/>
      <c r="G1326" s="203"/>
      <c r="H1326" s="203"/>
      <c r="I1326" s="203"/>
      <c r="J1326" s="203"/>
      <c r="K1326" s="203"/>
      <c r="L1326" s="203"/>
      <c r="M1326" s="203"/>
      <c r="N1326" s="203"/>
      <c r="O1326" s="203"/>
      <c r="P1326" s="203"/>
      <c r="Q1326" s="203"/>
      <c r="R1326" s="204"/>
      <c r="S1326" s="204"/>
      <c r="T1326" s="204"/>
      <c r="U1326" s="204"/>
      <c r="V1326" s="204"/>
      <c r="W1326" s="205"/>
      <c r="X1326" s="205"/>
      <c r="Y1326" s="205"/>
      <c r="Z1326" s="205"/>
      <c r="AA1326" s="205"/>
      <c r="AB1326" s="205"/>
      <c r="AC1326" s="205"/>
      <c r="AD1326" s="205"/>
      <c r="AE1326" s="205"/>
      <c r="AF1326" s="205"/>
      <c r="AG1326" s="205"/>
      <c r="AH1326" s="206"/>
      <c r="AI1326" s="206"/>
      <c r="AJ1326" s="205"/>
      <c r="AK1326" s="205"/>
      <c r="AL1326" s="205"/>
      <c r="AM1326" s="205"/>
      <c r="AN1326" s="205"/>
      <c r="AO1326" s="205"/>
      <c r="AP1326" s="205"/>
      <c r="AQ1326" s="205"/>
      <c r="AR1326" s="205"/>
      <c r="AS1326" s="205"/>
      <c r="AT1326" s="205"/>
      <c r="AU1326" s="205"/>
      <c r="AV1326" s="205"/>
      <c r="AW1326" s="205"/>
      <c r="AX1326" s="205"/>
      <c r="AY1326" s="205"/>
      <c r="AZ1326" s="205"/>
      <c r="BA1326" s="205"/>
      <c r="BB1326" s="205"/>
      <c r="BC1326" s="205"/>
      <c r="BD1326" s="205"/>
      <c r="BE1326" s="205"/>
      <c r="BF1326" s="205"/>
      <c r="BG1326" s="205"/>
      <c r="BH1326" s="205"/>
      <c r="BI1326" s="205"/>
      <c r="BJ1326" s="205"/>
      <c r="BK1326" s="205"/>
      <c r="BL1326" s="205"/>
      <c r="BM1326" s="205"/>
      <c r="BN1326" s="205"/>
      <c r="BO1326" s="205"/>
      <c r="BP1326" s="205"/>
      <c r="BQ1326" s="205"/>
      <c r="BR1326" s="205"/>
      <c r="BS1326" s="205"/>
      <c r="BT1326" s="205"/>
      <c r="BU1326" s="205"/>
      <c r="BV1326" s="205"/>
      <c r="BW1326" s="205"/>
      <c r="BX1326" s="205"/>
      <c r="BY1326" s="205"/>
      <c r="BZ1326" s="205"/>
      <c r="CA1326" s="205"/>
      <c r="CB1326" s="205"/>
    </row>
    <row r="1327" spans="2:80" ht="18.75">
      <c r="B1327" s="201"/>
      <c r="C1327" s="201"/>
      <c r="D1327" s="203"/>
      <c r="E1327" s="203"/>
      <c r="F1327" s="203"/>
      <c r="G1327" s="203"/>
      <c r="H1327" s="203"/>
      <c r="I1327" s="203"/>
      <c r="J1327" s="203"/>
      <c r="K1327" s="203"/>
      <c r="L1327" s="203"/>
      <c r="M1327" s="203"/>
      <c r="N1327" s="203"/>
      <c r="O1327" s="203"/>
      <c r="P1327" s="203"/>
      <c r="Q1327" s="203"/>
      <c r="R1327" s="204"/>
      <c r="S1327" s="204"/>
      <c r="T1327" s="204"/>
      <c r="U1327" s="204"/>
      <c r="V1327" s="204"/>
      <c r="W1327" s="205"/>
      <c r="X1327" s="205"/>
      <c r="Y1327" s="205"/>
      <c r="Z1327" s="205"/>
      <c r="AA1327" s="205"/>
      <c r="AB1327" s="205"/>
      <c r="AC1327" s="205"/>
      <c r="AD1327" s="205"/>
      <c r="AE1327" s="205"/>
      <c r="AF1327" s="205"/>
      <c r="AG1327" s="205"/>
      <c r="AH1327" s="206"/>
      <c r="AI1327" s="206"/>
      <c r="AJ1327" s="205"/>
      <c r="AK1327" s="205"/>
      <c r="AL1327" s="205"/>
      <c r="AM1327" s="205"/>
      <c r="AN1327" s="205"/>
      <c r="AO1327" s="205"/>
      <c r="AP1327" s="205"/>
      <c r="AQ1327" s="205"/>
      <c r="AR1327" s="205"/>
      <c r="AS1327" s="205"/>
      <c r="AT1327" s="205"/>
      <c r="AU1327" s="205"/>
      <c r="AV1327" s="205"/>
      <c r="AW1327" s="205"/>
      <c r="AX1327" s="205"/>
      <c r="AY1327" s="205"/>
      <c r="AZ1327" s="205"/>
      <c r="BA1327" s="205"/>
      <c r="BB1327" s="205"/>
      <c r="BC1327" s="205"/>
      <c r="BD1327" s="205"/>
      <c r="BE1327" s="205"/>
      <c r="BF1327" s="205"/>
      <c r="BG1327" s="205"/>
      <c r="BH1327" s="205"/>
      <c r="BI1327" s="205"/>
      <c r="BJ1327" s="205"/>
      <c r="BK1327" s="205"/>
      <c r="BL1327" s="205"/>
      <c r="BM1327" s="205"/>
      <c r="BN1327" s="205"/>
      <c r="BO1327" s="205"/>
      <c r="BP1327" s="205"/>
      <c r="BQ1327" s="205"/>
      <c r="BR1327" s="205"/>
      <c r="BS1327" s="205"/>
      <c r="BT1327" s="205"/>
      <c r="BU1327" s="205"/>
      <c r="BV1327" s="205"/>
      <c r="BW1327" s="205"/>
      <c r="BX1327" s="205"/>
      <c r="BY1327" s="205"/>
      <c r="BZ1327" s="205"/>
      <c r="CA1327" s="205"/>
      <c r="CB1327" s="205"/>
    </row>
    <row r="1328" spans="2:80" ht="18.75">
      <c r="B1328" s="201"/>
      <c r="C1328" s="201"/>
      <c r="D1328" s="203"/>
      <c r="E1328" s="203"/>
      <c r="F1328" s="203"/>
      <c r="G1328" s="203"/>
      <c r="H1328" s="203"/>
      <c r="I1328" s="203"/>
      <c r="J1328" s="203"/>
      <c r="K1328" s="203"/>
      <c r="L1328" s="203"/>
      <c r="M1328" s="203"/>
      <c r="N1328" s="203"/>
      <c r="O1328" s="203"/>
      <c r="P1328" s="203"/>
      <c r="Q1328" s="203"/>
      <c r="R1328" s="204"/>
      <c r="S1328" s="204"/>
      <c r="T1328" s="204"/>
      <c r="U1328" s="204"/>
      <c r="V1328" s="204"/>
      <c r="W1328" s="205"/>
      <c r="X1328" s="205"/>
      <c r="Y1328" s="205"/>
      <c r="Z1328" s="205"/>
      <c r="AA1328" s="205"/>
      <c r="AB1328" s="205"/>
      <c r="AC1328" s="205"/>
      <c r="AD1328" s="205"/>
      <c r="AE1328" s="205"/>
      <c r="AF1328" s="205"/>
      <c r="AG1328" s="205"/>
      <c r="AH1328" s="206"/>
      <c r="AI1328" s="206"/>
      <c r="AJ1328" s="205"/>
      <c r="AK1328" s="205"/>
      <c r="AL1328" s="205"/>
      <c r="AM1328" s="205"/>
      <c r="AN1328" s="205"/>
      <c r="AO1328" s="205"/>
      <c r="AP1328" s="205"/>
      <c r="AQ1328" s="205"/>
      <c r="AR1328" s="205"/>
      <c r="AS1328" s="205"/>
      <c r="AT1328" s="205"/>
      <c r="AU1328" s="205"/>
      <c r="AV1328" s="205"/>
      <c r="AW1328" s="205"/>
      <c r="AX1328" s="205"/>
      <c r="AY1328" s="205"/>
      <c r="AZ1328" s="205"/>
      <c r="BA1328" s="205"/>
      <c r="BB1328" s="205"/>
      <c r="BC1328" s="205"/>
      <c r="BD1328" s="205"/>
      <c r="BE1328" s="205"/>
      <c r="BF1328" s="205"/>
      <c r="BG1328" s="205"/>
      <c r="BH1328" s="205"/>
      <c r="BI1328" s="205"/>
      <c r="BJ1328" s="205"/>
      <c r="BK1328" s="205"/>
      <c r="BL1328" s="205"/>
      <c r="BM1328" s="205"/>
      <c r="BN1328" s="205"/>
      <c r="BO1328" s="205"/>
      <c r="BP1328" s="205"/>
      <c r="BQ1328" s="205"/>
      <c r="BR1328" s="205"/>
      <c r="BS1328" s="205"/>
      <c r="BT1328" s="205"/>
      <c r="BU1328" s="205"/>
      <c r="BV1328" s="205"/>
      <c r="BW1328" s="205"/>
      <c r="BX1328" s="205"/>
      <c r="BY1328" s="205"/>
      <c r="BZ1328" s="205"/>
      <c r="CA1328" s="205"/>
      <c r="CB1328" s="205"/>
    </row>
    <row r="1329" spans="2:80" ht="18.75">
      <c r="B1329" s="201"/>
      <c r="C1329" s="201"/>
      <c r="D1329" s="203"/>
      <c r="E1329" s="203"/>
      <c r="F1329" s="203"/>
      <c r="G1329" s="203"/>
      <c r="H1329" s="203"/>
      <c r="I1329" s="203"/>
      <c r="J1329" s="203"/>
      <c r="K1329" s="203"/>
      <c r="L1329" s="203"/>
      <c r="M1329" s="203"/>
      <c r="N1329" s="203"/>
      <c r="O1329" s="203"/>
      <c r="P1329" s="203"/>
      <c r="Q1329" s="203"/>
      <c r="R1329" s="204"/>
      <c r="S1329" s="204"/>
      <c r="T1329" s="204"/>
      <c r="U1329" s="204"/>
      <c r="V1329" s="204"/>
      <c r="W1329" s="205"/>
      <c r="X1329" s="205"/>
      <c r="Y1329" s="205"/>
      <c r="Z1329" s="205"/>
      <c r="AA1329" s="205"/>
      <c r="AB1329" s="205"/>
      <c r="AC1329" s="205"/>
      <c r="AD1329" s="205"/>
      <c r="AE1329" s="205"/>
      <c r="AF1329" s="205"/>
      <c r="AG1329" s="205"/>
      <c r="AH1329" s="206"/>
      <c r="AI1329" s="206"/>
      <c r="AJ1329" s="205"/>
      <c r="AK1329" s="205"/>
      <c r="AL1329" s="205"/>
      <c r="AM1329" s="205"/>
      <c r="AN1329" s="205"/>
      <c r="AO1329" s="205"/>
      <c r="AP1329" s="205"/>
      <c r="AQ1329" s="205"/>
      <c r="AR1329" s="205"/>
      <c r="AS1329" s="205"/>
      <c r="AT1329" s="205"/>
      <c r="AU1329" s="205"/>
      <c r="AV1329" s="205"/>
      <c r="AW1329" s="205"/>
      <c r="AX1329" s="205"/>
      <c r="AY1329" s="205"/>
      <c r="AZ1329" s="205"/>
      <c r="BA1329" s="205"/>
      <c r="BB1329" s="205"/>
      <c r="BC1329" s="205"/>
      <c r="BD1329" s="205"/>
      <c r="BE1329" s="205"/>
      <c r="BF1329" s="205"/>
      <c r="BG1329" s="205"/>
      <c r="BH1329" s="205"/>
      <c r="BI1329" s="205"/>
      <c r="BJ1329" s="205"/>
      <c r="BK1329" s="205"/>
      <c r="BL1329" s="205"/>
      <c r="BM1329" s="205"/>
      <c r="BN1329" s="205"/>
      <c r="BO1329" s="205"/>
      <c r="BP1329" s="205"/>
      <c r="BQ1329" s="205"/>
      <c r="BR1329" s="205"/>
      <c r="BS1329" s="205"/>
      <c r="BT1329" s="205"/>
      <c r="BU1329" s="205"/>
      <c r="BV1329" s="205"/>
      <c r="BW1329" s="205"/>
      <c r="BX1329" s="205"/>
      <c r="BY1329" s="205"/>
      <c r="BZ1329" s="205"/>
      <c r="CA1329" s="205"/>
      <c r="CB1329" s="205"/>
    </row>
    <row r="1330" spans="2:80" ht="18.75">
      <c r="B1330" s="201"/>
      <c r="C1330" s="201"/>
      <c r="D1330" s="203"/>
      <c r="E1330" s="203"/>
      <c r="F1330" s="203"/>
      <c r="G1330" s="203"/>
      <c r="H1330" s="203"/>
      <c r="I1330" s="203"/>
      <c r="J1330" s="203"/>
      <c r="K1330" s="203"/>
      <c r="L1330" s="203"/>
      <c r="M1330" s="203"/>
      <c r="N1330" s="203"/>
      <c r="O1330" s="203"/>
      <c r="P1330" s="203"/>
      <c r="Q1330" s="203"/>
      <c r="R1330" s="204"/>
      <c r="S1330" s="204"/>
      <c r="T1330" s="204"/>
      <c r="U1330" s="204"/>
      <c r="V1330" s="204"/>
      <c r="W1330" s="205"/>
      <c r="X1330" s="205"/>
      <c r="Y1330" s="205"/>
      <c r="Z1330" s="205"/>
      <c r="AA1330" s="205"/>
      <c r="AB1330" s="205"/>
      <c r="AC1330" s="205"/>
      <c r="AD1330" s="205"/>
      <c r="AE1330" s="205"/>
      <c r="AF1330" s="205"/>
      <c r="AG1330" s="205"/>
      <c r="AH1330" s="206"/>
      <c r="AI1330" s="206"/>
      <c r="AJ1330" s="205"/>
      <c r="AK1330" s="205"/>
      <c r="AL1330" s="205"/>
      <c r="AM1330" s="205"/>
      <c r="AN1330" s="205"/>
      <c r="AO1330" s="205"/>
      <c r="AP1330" s="205"/>
      <c r="AQ1330" s="205"/>
      <c r="AR1330" s="205"/>
      <c r="AS1330" s="205"/>
      <c r="AT1330" s="205"/>
      <c r="AU1330" s="205"/>
      <c r="AV1330" s="205"/>
      <c r="AW1330" s="205"/>
      <c r="AX1330" s="205"/>
      <c r="AY1330" s="205"/>
      <c r="AZ1330" s="205"/>
      <c r="BA1330" s="205"/>
      <c r="BB1330" s="205"/>
      <c r="BC1330" s="205"/>
      <c r="BD1330" s="205"/>
      <c r="BE1330" s="205"/>
      <c r="BF1330" s="205"/>
      <c r="BG1330" s="205"/>
      <c r="BH1330" s="205"/>
      <c r="BI1330" s="205"/>
      <c r="BJ1330" s="205"/>
      <c r="BK1330" s="205"/>
      <c r="BL1330" s="205"/>
      <c r="BM1330" s="205"/>
      <c r="BN1330" s="205"/>
      <c r="BO1330" s="205"/>
      <c r="BP1330" s="205"/>
      <c r="BQ1330" s="205"/>
      <c r="BR1330" s="205"/>
      <c r="BS1330" s="205"/>
      <c r="BT1330" s="205"/>
      <c r="BU1330" s="205"/>
      <c r="BV1330" s="205"/>
      <c r="BW1330" s="205"/>
      <c r="BX1330" s="205"/>
      <c r="BY1330" s="205"/>
      <c r="BZ1330" s="205"/>
      <c r="CA1330" s="205"/>
      <c r="CB1330" s="205"/>
    </row>
    <row r="1331" spans="2:80" ht="18.75">
      <c r="B1331" s="201"/>
      <c r="C1331" s="201"/>
      <c r="D1331" s="203"/>
      <c r="E1331" s="203"/>
      <c r="F1331" s="203"/>
      <c r="G1331" s="203"/>
      <c r="H1331" s="203"/>
      <c r="I1331" s="203"/>
      <c r="J1331" s="203"/>
      <c r="K1331" s="203"/>
      <c r="L1331" s="203"/>
      <c r="M1331" s="203"/>
      <c r="N1331" s="203"/>
      <c r="O1331" s="203"/>
      <c r="P1331" s="203"/>
      <c r="Q1331" s="203"/>
      <c r="R1331" s="204"/>
      <c r="S1331" s="204"/>
      <c r="T1331" s="204"/>
      <c r="U1331" s="204"/>
      <c r="V1331" s="204"/>
      <c r="W1331" s="205"/>
      <c r="X1331" s="205"/>
      <c r="Y1331" s="205"/>
      <c r="Z1331" s="205"/>
      <c r="AA1331" s="205"/>
      <c r="AB1331" s="205"/>
      <c r="AC1331" s="205"/>
      <c r="AD1331" s="205"/>
      <c r="AE1331" s="205"/>
      <c r="AF1331" s="205"/>
      <c r="AG1331" s="205"/>
      <c r="AH1331" s="206"/>
      <c r="AI1331" s="206"/>
      <c r="AJ1331" s="205"/>
      <c r="AK1331" s="205"/>
      <c r="AL1331" s="205"/>
      <c r="AM1331" s="205"/>
      <c r="AN1331" s="205"/>
      <c r="AO1331" s="205"/>
      <c r="AP1331" s="205"/>
      <c r="AQ1331" s="205"/>
      <c r="AR1331" s="205"/>
      <c r="AS1331" s="205"/>
      <c r="AT1331" s="205"/>
      <c r="AU1331" s="205"/>
      <c r="AV1331" s="205"/>
      <c r="AW1331" s="205"/>
      <c r="AX1331" s="205"/>
      <c r="AY1331" s="205"/>
      <c r="AZ1331" s="205"/>
      <c r="BA1331" s="205"/>
      <c r="BB1331" s="205"/>
      <c r="BC1331" s="205"/>
      <c r="BD1331" s="205"/>
      <c r="BE1331" s="205"/>
      <c r="BF1331" s="205"/>
      <c r="BG1331" s="205"/>
      <c r="BH1331" s="205"/>
      <c r="BI1331" s="205"/>
      <c r="BJ1331" s="205"/>
      <c r="BK1331" s="205"/>
      <c r="BL1331" s="205"/>
      <c r="BM1331" s="205"/>
      <c r="BN1331" s="205"/>
      <c r="BO1331" s="205"/>
      <c r="BP1331" s="205"/>
      <c r="BQ1331" s="205"/>
      <c r="BR1331" s="205"/>
      <c r="BS1331" s="205"/>
      <c r="BT1331" s="205"/>
      <c r="BU1331" s="205"/>
      <c r="BV1331" s="205"/>
      <c r="BW1331" s="205"/>
      <c r="BX1331" s="205"/>
      <c r="BY1331" s="205"/>
      <c r="BZ1331" s="205"/>
      <c r="CA1331" s="205"/>
      <c r="CB1331" s="205"/>
    </row>
    <row r="1332" spans="2:80" ht="18.75">
      <c r="B1332" s="201"/>
      <c r="C1332" s="201"/>
      <c r="D1332" s="203"/>
      <c r="E1332" s="203"/>
      <c r="F1332" s="203"/>
      <c r="G1332" s="203"/>
      <c r="H1332" s="203"/>
      <c r="I1332" s="203"/>
      <c r="J1332" s="203"/>
      <c r="K1332" s="203"/>
      <c r="L1332" s="203"/>
      <c r="M1332" s="203"/>
      <c r="N1332" s="203"/>
      <c r="O1332" s="203"/>
      <c r="P1332" s="203"/>
      <c r="Q1332" s="203"/>
      <c r="R1332" s="204"/>
      <c r="S1332" s="204"/>
      <c r="T1332" s="204"/>
      <c r="U1332" s="204"/>
      <c r="V1332" s="204"/>
      <c r="W1332" s="205"/>
      <c r="X1332" s="205"/>
      <c r="Y1332" s="205"/>
      <c r="Z1332" s="205"/>
      <c r="AA1332" s="205"/>
      <c r="AB1332" s="205"/>
      <c r="AC1332" s="205"/>
      <c r="AD1332" s="205"/>
      <c r="AE1332" s="205"/>
      <c r="AF1332" s="205"/>
      <c r="AG1332" s="205"/>
      <c r="AH1332" s="206"/>
      <c r="AI1332" s="206"/>
      <c r="AJ1332" s="205"/>
      <c r="AK1332" s="205"/>
      <c r="AL1332" s="205"/>
      <c r="AM1332" s="205"/>
      <c r="AN1332" s="205"/>
      <c r="AO1332" s="205"/>
      <c r="AP1332" s="205"/>
      <c r="AQ1332" s="205"/>
      <c r="AR1332" s="205"/>
      <c r="AS1332" s="205"/>
      <c r="AT1332" s="205"/>
      <c r="AU1332" s="205"/>
      <c r="AV1332" s="205"/>
      <c r="AW1332" s="205"/>
      <c r="AX1332" s="205"/>
      <c r="AY1332" s="205"/>
      <c r="AZ1332" s="205"/>
      <c r="BA1332" s="205"/>
      <c r="BB1332" s="205"/>
      <c r="BC1332" s="205"/>
      <c r="BD1332" s="205"/>
      <c r="BE1332" s="205"/>
      <c r="BF1332" s="205"/>
      <c r="BG1332" s="205"/>
      <c r="BH1332" s="205"/>
      <c r="BI1332" s="205"/>
      <c r="BJ1332" s="205"/>
      <c r="BK1332" s="205"/>
      <c r="BL1332" s="205"/>
      <c r="BM1332" s="205"/>
      <c r="BN1332" s="205"/>
      <c r="BO1332" s="205"/>
      <c r="BP1332" s="205"/>
      <c r="BQ1332" s="205"/>
      <c r="BR1332" s="205"/>
      <c r="BS1332" s="205"/>
      <c r="BT1332" s="205"/>
      <c r="BU1332" s="205"/>
      <c r="BV1332" s="205"/>
      <c r="BW1332" s="205"/>
      <c r="BX1332" s="205"/>
      <c r="BY1332" s="205"/>
      <c r="BZ1332" s="205"/>
      <c r="CA1332" s="205"/>
      <c r="CB1332" s="205"/>
    </row>
    <row r="1333" spans="2:80" ht="18.75">
      <c r="B1333" s="201"/>
      <c r="C1333" s="201"/>
      <c r="D1333" s="203"/>
      <c r="E1333" s="203"/>
      <c r="F1333" s="203"/>
      <c r="G1333" s="203"/>
      <c r="H1333" s="203"/>
      <c r="I1333" s="203"/>
      <c r="J1333" s="203"/>
      <c r="K1333" s="203"/>
      <c r="L1333" s="203"/>
      <c r="M1333" s="203"/>
      <c r="N1333" s="203"/>
      <c r="O1333" s="203"/>
      <c r="P1333" s="203"/>
      <c r="Q1333" s="203"/>
      <c r="R1333" s="204"/>
      <c r="S1333" s="204"/>
      <c r="T1333" s="204"/>
      <c r="U1333" s="204"/>
      <c r="V1333" s="204"/>
      <c r="W1333" s="205"/>
      <c r="X1333" s="205"/>
      <c r="Y1333" s="205"/>
      <c r="Z1333" s="205"/>
      <c r="AA1333" s="205"/>
      <c r="AB1333" s="205"/>
      <c r="AC1333" s="205"/>
      <c r="AD1333" s="205"/>
      <c r="AE1333" s="205"/>
      <c r="AF1333" s="205"/>
      <c r="AG1333" s="205"/>
      <c r="AH1333" s="206"/>
      <c r="AI1333" s="206"/>
      <c r="AJ1333" s="205"/>
      <c r="AK1333" s="205"/>
      <c r="AL1333" s="205"/>
      <c r="AM1333" s="205"/>
      <c r="AN1333" s="205"/>
      <c r="AO1333" s="205"/>
      <c r="AP1333" s="205"/>
      <c r="AQ1333" s="205"/>
      <c r="AR1333" s="205"/>
      <c r="AS1333" s="205"/>
      <c r="AT1333" s="205"/>
      <c r="AU1333" s="205"/>
      <c r="AV1333" s="205"/>
      <c r="AW1333" s="205"/>
      <c r="AX1333" s="205"/>
      <c r="AY1333" s="205"/>
      <c r="AZ1333" s="205"/>
      <c r="BA1333" s="205"/>
      <c r="BB1333" s="205"/>
      <c r="BC1333" s="205"/>
      <c r="BD1333" s="205"/>
      <c r="BE1333" s="205"/>
      <c r="BF1333" s="205"/>
      <c r="BG1333" s="205"/>
      <c r="BH1333" s="205"/>
      <c r="BI1333" s="205"/>
      <c r="BJ1333" s="205"/>
      <c r="BK1333" s="205"/>
      <c r="BL1333" s="205"/>
      <c r="BM1333" s="205"/>
      <c r="BN1333" s="205"/>
      <c r="BO1333" s="205"/>
      <c r="BP1333" s="205"/>
      <c r="BQ1333" s="205"/>
      <c r="BR1333" s="205"/>
      <c r="BS1333" s="205"/>
      <c r="BT1333" s="205"/>
      <c r="BU1333" s="205"/>
      <c r="BV1333" s="205"/>
      <c r="BW1333" s="205"/>
      <c r="BX1333" s="205"/>
      <c r="BY1333" s="205"/>
      <c r="BZ1333" s="205"/>
      <c r="CA1333" s="205"/>
      <c r="CB1333" s="205"/>
    </row>
    <row r="1334" spans="2:80" ht="18.75">
      <c r="B1334" s="201"/>
      <c r="C1334" s="201"/>
      <c r="D1334" s="203"/>
      <c r="E1334" s="203"/>
      <c r="F1334" s="203"/>
      <c r="G1334" s="203"/>
      <c r="H1334" s="203"/>
      <c r="I1334" s="203"/>
      <c r="J1334" s="203"/>
      <c r="K1334" s="203"/>
      <c r="L1334" s="203"/>
      <c r="M1334" s="203"/>
      <c r="N1334" s="203"/>
      <c r="O1334" s="203"/>
      <c r="P1334" s="203"/>
      <c r="Q1334" s="203"/>
      <c r="R1334" s="204"/>
      <c r="S1334" s="204"/>
      <c r="T1334" s="204"/>
      <c r="U1334" s="204"/>
      <c r="V1334" s="204"/>
      <c r="W1334" s="205"/>
      <c r="X1334" s="205"/>
      <c r="Y1334" s="205"/>
      <c r="Z1334" s="205"/>
      <c r="AA1334" s="205"/>
      <c r="AB1334" s="205"/>
      <c r="AC1334" s="205"/>
      <c r="AD1334" s="205"/>
      <c r="AE1334" s="205"/>
      <c r="AF1334" s="205"/>
      <c r="AG1334" s="205"/>
      <c r="AH1334" s="206"/>
      <c r="AI1334" s="206"/>
      <c r="AJ1334" s="205"/>
      <c r="AK1334" s="205"/>
      <c r="AL1334" s="205"/>
      <c r="AM1334" s="205"/>
      <c r="AN1334" s="205"/>
      <c r="AO1334" s="205"/>
      <c r="AP1334" s="205"/>
      <c r="AQ1334" s="205"/>
      <c r="AR1334" s="205"/>
      <c r="AS1334" s="205"/>
      <c r="AT1334" s="205"/>
      <c r="AU1334" s="205"/>
      <c r="AV1334" s="205"/>
      <c r="AW1334" s="205"/>
      <c r="AX1334" s="205"/>
      <c r="AY1334" s="205"/>
      <c r="AZ1334" s="205"/>
      <c r="BA1334" s="205"/>
      <c r="BB1334" s="205"/>
      <c r="BC1334" s="205"/>
      <c r="BD1334" s="205"/>
      <c r="BE1334" s="205"/>
      <c r="BF1334" s="205"/>
      <c r="BG1334" s="205"/>
      <c r="BH1334" s="205"/>
      <c r="BI1334" s="205"/>
      <c r="BJ1334" s="205"/>
      <c r="BK1334" s="205"/>
      <c r="BL1334" s="205"/>
      <c r="BM1334" s="205"/>
      <c r="BN1334" s="205"/>
      <c r="BO1334" s="205"/>
      <c r="BP1334" s="205"/>
      <c r="BQ1334" s="205"/>
      <c r="BR1334" s="205"/>
      <c r="BS1334" s="205"/>
      <c r="BT1334" s="205"/>
      <c r="BU1334" s="205"/>
      <c r="BV1334" s="205"/>
      <c r="BW1334" s="205"/>
      <c r="BX1334" s="205"/>
      <c r="BY1334" s="205"/>
      <c r="BZ1334" s="205"/>
      <c r="CA1334" s="205"/>
      <c r="CB1334" s="205"/>
    </row>
    <row r="1335" spans="2:80" ht="18.75">
      <c r="B1335" s="201"/>
      <c r="C1335" s="201"/>
      <c r="D1335" s="203"/>
      <c r="E1335" s="203"/>
      <c r="F1335" s="203"/>
      <c r="G1335" s="203"/>
      <c r="H1335" s="203"/>
      <c r="I1335" s="203"/>
      <c r="J1335" s="203"/>
      <c r="K1335" s="203"/>
      <c r="L1335" s="203"/>
      <c r="M1335" s="203"/>
      <c r="N1335" s="203"/>
      <c r="O1335" s="203"/>
      <c r="P1335" s="203"/>
      <c r="Q1335" s="203"/>
      <c r="R1335" s="204"/>
      <c r="S1335" s="204"/>
      <c r="T1335" s="204"/>
      <c r="U1335" s="204"/>
      <c r="V1335" s="204"/>
      <c r="W1335" s="205"/>
      <c r="X1335" s="205"/>
      <c r="Y1335" s="205"/>
      <c r="Z1335" s="205"/>
      <c r="AA1335" s="205"/>
      <c r="AB1335" s="205"/>
      <c r="AC1335" s="205"/>
      <c r="AD1335" s="205"/>
      <c r="AE1335" s="205"/>
      <c r="AF1335" s="205"/>
      <c r="AG1335" s="205"/>
      <c r="AH1335" s="206"/>
      <c r="AI1335" s="206"/>
      <c r="AJ1335" s="205"/>
      <c r="AK1335" s="205"/>
      <c r="AL1335" s="205"/>
      <c r="AM1335" s="205"/>
      <c r="AN1335" s="205"/>
      <c r="AO1335" s="205"/>
      <c r="AP1335" s="205"/>
      <c r="AQ1335" s="205"/>
      <c r="AR1335" s="205"/>
      <c r="AS1335" s="205"/>
      <c r="AT1335" s="205"/>
      <c r="AU1335" s="205"/>
      <c r="AV1335" s="205"/>
      <c r="AW1335" s="205"/>
      <c r="AX1335" s="205"/>
      <c r="AY1335" s="205"/>
      <c r="AZ1335" s="205"/>
      <c r="BA1335" s="205"/>
      <c r="BB1335" s="205"/>
      <c r="BC1335" s="205"/>
      <c r="BD1335" s="205"/>
      <c r="BE1335" s="205"/>
      <c r="BF1335" s="205"/>
      <c r="BG1335" s="205"/>
      <c r="BH1335" s="205"/>
      <c r="BI1335" s="205"/>
      <c r="BJ1335" s="205"/>
      <c r="BK1335" s="205"/>
      <c r="BL1335" s="205"/>
      <c r="BM1335" s="205"/>
      <c r="BN1335" s="205"/>
      <c r="BO1335" s="205"/>
      <c r="BP1335" s="205"/>
      <c r="BQ1335" s="205"/>
      <c r="BR1335" s="205"/>
      <c r="BS1335" s="205"/>
      <c r="BT1335" s="205"/>
      <c r="BU1335" s="205"/>
      <c r="BV1335" s="205"/>
      <c r="BW1335" s="205"/>
      <c r="BX1335" s="205"/>
      <c r="BY1335" s="205"/>
      <c r="BZ1335" s="205"/>
      <c r="CA1335" s="205"/>
      <c r="CB1335" s="205"/>
    </row>
    <row r="1336" spans="2:80" ht="18.75">
      <c r="B1336" s="201"/>
      <c r="C1336" s="201"/>
      <c r="D1336" s="203"/>
      <c r="E1336" s="203"/>
      <c r="F1336" s="203"/>
      <c r="G1336" s="203"/>
      <c r="H1336" s="203"/>
      <c r="I1336" s="203"/>
      <c r="J1336" s="203"/>
      <c r="K1336" s="203"/>
      <c r="L1336" s="203"/>
      <c r="M1336" s="203"/>
      <c r="N1336" s="203"/>
      <c r="O1336" s="203"/>
      <c r="P1336" s="203"/>
      <c r="Q1336" s="203"/>
      <c r="R1336" s="204"/>
      <c r="S1336" s="204"/>
      <c r="T1336" s="204"/>
      <c r="U1336" s="204"/>
      <c r="V1336" s="204"/>
      <c r="W1336" s="205"/>
      <c r="X1336" s="205"/>
      <c r="Y1336" s="205"/>
      <c r="Z1336" s="205"/>
      <c r="AA1336" s="205"/>
      <c r="AB1336" s="205"/>
      <c r="AC1336" s="205"/>
      <c r="AD1336" s="205"/>
      <c r="AE1336" s="205"/>
      <c r="AF1336" s="205"/>
      <c r="AG1336" s="205"/>
      <c r="AH1336" s="206"/>
      <c r="AI1336" s="206"/>
      <c r="AJ1336" s="205"/>
      <c r="AK1336" s="205"/>
      <c r="AL1336" s="205"/>
      <c r="AM1336" s="205"/>
      <c r="AN1336" s="205"/>
      <c r="AO1336" s="205"/>
      <c r="AP1336" s="205"/>
      <c r="AQ1336" s="205"/>
      <c r="AR1336" s="205"/>
      <c r="AS1336" s="205"/>
      <c r="AT1336" s="205"/>
      <c r="AU1336" s="205"/>
      <c r="AV1336" s="205"/>
      <c r="AW1336" s="205"/>
      <c r="AX1336" s="205"/>
      <c r="AY1336" s="205"/>
      <c r="AZ1336" s="205"/>
      <c r="BA1336" s="205"/>
      <c r="BB1336" s="205"/>
      <c r="BC1336" s="205"/>
      <c r="BD1336" s="205"/>
      <c r="BE1336" s="205"/>
      <c r="BF1336" s="205"/>
      <c r="BG1336" s="205"/>
      <c r="BH1336" s="205"/>
      <c r="BI1336" s="205"/>
      <c r="BJ1336" s="205"/>
      <c r="BK1336" s="205"/>
      <c r="BL1336" s="205"/>
      <c r="BM1336" s="205"/>
      <c r="BN1336" s="205"/>
      <c r="BO1336" s="205"/>
      <c r="BP1336" s="205"/>
      <c r="BQ1336" s="205"/>
      <c r="BR1336" s="205"/>
      <c r="BS1336" s="205"/>
      <c r="BT1336" s="205"/>
      <c r="BU1336" s="205"/>
      <c r="BV1336" s="205"/>
      <c r="BW1336" s="205"/>
      <c r="BX1336" s="205"/>
      <c r="BY1336" s="205"/>
      <c r="BZ1336" s="205"/>
      <c r="CA1336" s="205"/>
      <c r="CB1336" s="205"/>
    </row>
    <row r="1337" spans="2:80" ht="18.75">
      <c r="B1337" s="201"/>
      <c r="C1337" s="201"/>
      <c r="D1337" s="203"/>
      <c r="E1337" s="203"/>
      <c r="F1337" s="203"/>
      <c r="G1337" s="203"/>
      <c r="H1337" s="203"/>
      <c r="I1337" s="203"/>
      <c r="J1337" s="203"/>
      <c r="K1337" s="203"/>
      <c r="L1337" s="203"/>
      <c r="M1337" s="203"/>
      <c r="N1337" s="203"/>
      <c r="O1337" s="203"/>
      <c r="P1337" s="203"/>
      <c r="Q1337" s="203"/>
      <c r="R1337" s="204"/>
      <c r="S1337" s="204"/>
      <c r="T1337" s="204"/>
      <c r="U1337" s="204"/>
      <c r="V1337" s="204"/>
      <c r="W1337" s="205"/>
      <c r="X1337" s="205"/>
      <c r="Y1337" s="205"/>
      <c r="Z1337" s="205"/>
      <c r="AA1337" s="205"/>
      <c r="AB1337" s="205"/>
      <c r="AC1337" s="205"/>
      <c r="AD1337" s="205"/>
      <c r="AE1337" s="205"/>
      <c r="AF1337" s="205"/>
      <c r="AG1337" s="205"/>
      <c r="AH1337" s="206"/>
      <c r="AI1337" s="206"/>
      <c r="AJ1337" s="205"/>
      <c r="AK1337" s="205"/>
      <c r="AL1337" s="205"/>
      <c r="AM1337" s="205"/>
      <c r="AN1337" s="205"/>
      <c r="AO1337" s="205"/>
      <c r="AP1337" s="205"/>
      <c r="AQ1337" s="205"/>
      <c r="AR1337" s="205"/>
      <c r="AS1337" s="205"/>
      <c r="AT1337" s="205"/>
      <c r="AU1337" s="205"/>
      <c r="AV1337" s="205"/>
      <c r="AW1337" s="205"/>
      <c r="AX1337" s="205"/>
      <c r="AY1337" s="205"/>
      <c r="AZ1337" s="205"/>
      <c r="BA1337" s="205"/>
      <c r="BB1337" s="205"/>
      <c r="BC1337" s="205"/>
      <c r="BD1337" s="205"/>
      <c r="BE1337" s="205"/>
      <c r="BF1337" s="205"/>
      <c r="BG1337" s="205"/>
      <c r="BH1337" s="205"/>
      <c r="BI1337" s="205"/>
      <c r="BJ1337" s="205"/>
      <c r="BK1337" s="205"/>
      <c r="BL1337" s="205"/>
      <c r="BM1337" s="205"/>
      <c r="BN1337" s="205"/>
      <c r="BO1337" s="205"/>
      <c r="BP1337" s="205"/>
      <c r="BQ1337" s="205"/>
      <c r="BR1337" s="205"/>
      <c r="BS1337" s="205"/>
      <c r="BT1337" s="205"/>
      <c r="BU1337" s="205"/>
      <c r="BV1337" s="205"/>
      <c r="BW1337" s="205"/>
      <c r="BX1337" s="205"/>
      <c r="BY1337" s="205"/>
      <c r="BZ1337" s="205"/>
      <c r="CA1337" s="205"/>
      <c r="CB1337" s="205"/>
    </row>
    <row r="1338" spans="2:80" ht="18.75">
      <c r="B1338" s="201"/>
      <c r="C1338" s="201"/>
      <c r="D1338" s="203"/>
      <c r="E1338" s="203"/>
      <c r="F1338" s="203"/>
      <c r="G1338" s="203"/>
      <c r="H1338" s="203"/>
      <c r="I1338" s="203"/>
      <c r="J1338" s="203"/>
      <c r="K1338" s="203"/>
      <c r="L1338" s="203"/>
      <c r="M1338" s="203"/>
      <c r="N1338" s="203"/>
      <c r="O1338" s="203"/>
      <c r="P1338" s="203"/>
      <c r="Q1338" s="203"/>
      <c r="R1338" s="204"/>
      <c r="S1338" s="204"/>
      <c r="T1338" s="204"/>
      <c r="U1338" s="204"/>
      <c r="V1338" s="204"/>
      <c r="W1338" s="205"/>
      <c r="X1338" s="205"/>
      <c r="Y1338" s="205"/>
      <c r="Z1338" s="205"/>
      <c r="AA1338" s="205"/>
      <c r="AB1338" s="205"/>
      <c r="AC1338" s="205"/>
      <c r="AD1338" s="205"/>
      <c r="AE1338" s="205"/>
      <c r="AF1338" s="205"/>
      <c r="AG1338" s="205"/>
      <c r="AH1338" s="206"/>
      <c r="AI1338" s="206"/>
      <c r="AJ1338" s="205"/>
      <c r="AK1338" s="205"/>
      <c r="AL1338" s="205"/>
      <c r="AM1338" s="205"/>
      <c r="AN1338" s="205"/>
      <c r="AO1338" s="205"/>
      <c r="AP1338" s="205"/>
      <c r="AQ1338" s="205"/>
      <c r="AR1338" s="205"/>
      <c r="AS1338" s="205"/>
      <c r="AT1338" s="205"/>
      <c r="AU1338" s="205"/>
      <c r="AV1338" s="205"/>
      <c r="AW1338" s="205"/>
      <c r="AX1338" s="205"/>
      <c r="AY1338" s="205"/>
      <c r="AZ1338" s="205"/>
      <c r="BA1338" s="205"/>
      <c r="BB1338" s="205"/>
      <c r="BC1338" s="205"/>
      <c r="BD1338" s="205"/>
      <c r="BE1338" s="205"/>
      <c r="BF1338" s="205"/>
      <c r="BG1338" s="205"/>
      <c r="BH1338" s="205"/>
      <c r="BI1338" s="205"/>
      <c r="BJ1338" s="205"/>
      <c r="BK1338" s="205"/>
      <c r="BL1338" s="205"/>
      <c r="BM1338" s="205"/>
      <c r="BN1338" s="205"/>
      <c r="BO1338" s="205"/>
      <c r="BP1338" s="205"/>
      <c r="BQ1338" s="205"/>
      <c r="BR1338" s="205"/>
      <c r="BS1338" s="205"/>
      <c r="BT1338" s="205"/>
      <c r="BU1338" s="205"/>
      <c r="BV1338" s="205"/>
      <c r="BW1338" s="205"/>
      <c r="BX1338" s="205"/>
      <c r="BY1338" s="205"/>
      <c r="BZ1338" s="205"/>
      <c r="CA1338" s="205"/>
      <c r="CB1338" s="205"/>
    </row>
    <row r="1339" spans="2:80" ht="18.75">
      <c r="B1339" s="201"/>
      <c r="C1339" s="201"/>
      <c r="D1339" s="203"/>
      <c r="E1339" s="203"/>
      <c r="F1339" s="203"/>
      <c r="G1339" s="203"/>
      <c r="H1339" s="203"/>
      <c r="I1339" s="203"/>
      <c r="J1339" s="203"/>
      <c r="K1339" s="203"/>
      <c r="L1339" s="203"/>
      <c r="M1339" s="203"/>
      <c r="N1339" s="203"/>
      <c r="O1339" s="203"/>
      <c r="P1339" s="203"/>
      <c r="Q1339" s="203"/>
      <c r="R1339" s="204"/>
      <c r="S1339" s="204"/>
      <c r="T1339" s="204"/>
      <c r="U1339" s="204"/>
      <c r="V1339" s="204"/>
      <c r="W1339" s="205"/>
      <c r="X1339" s="205"/>
      <c r="Y1339" s="205"/>
      <c r="Z1339" s="205"/>
      <c r="AA1339" s="205"/>
      <c r="AB1339" s="205"/>
      <c r="AC1339" s="205"/>
      <c r="AD1339" s="205"/>
      <c r="AE1339" s="205"/>
      <c r="AF1339" s="205"/>
      <c r="AG1339" s="205"/>
      <c r="AH1339" s="206"/>
      <c r="AI1339" s="206"/>
      <c r="AJ1339" s="205"/>
      <c r="AK1339" s="205"/>
      <c r="AL1339" s="205"/>
      <c r="AM1339" s="205"/>
      <c r="AN1339" s="205"/>
      <c r="AO1339" s="205"/>
      <c r="AP1339" s="205"/>
      <c r="AQ1339" s="205"/>
      <c r="AR1339" s="205"/>
      <c r="AS1339" s="205"/>
      <c r="AT1339" s="205"/>
      <c r="AU1339" s="205"/>
      <c r="AV1339" s="205"/>
      <c r="AW1339" s="205"/>
      <c r="AX1339" s="205"/>
      <c r="AY1339" s="205"/>
      <c r="AZ1339" s="205"/>
      <c r="BA1339" s="205"/>
      <c r="BB1339" s="205"/>
      <c r="BC1339" s="205"/>
      <c r="BD1339" s="205"/>
      <c r="BE1339" s="205"/>
      <c r="BF1339" s="205"/>
      <c r="BG1339" s="205"/>
      <c r="BH1339" s="205"/>
      <c r="BI1339" s="205"/>
      <c r="BJ1339" s="205"/>
      <c r="BK1339" s="205"/>
      <c r="BL1339" s="205"/>
      <c r="BM1339" s="205"/>
      <c r="BN1339" s="205"/>
      <c r="BO1339" s="205"/>
      <c r="BP1339" s="205"/>
      <c r="BQ1339" s="205"/>
      <c r="BR1339" s="205"/>
      <c r="BS1339" s="205"/>
      <c r="BT1339" s="205"/>
      <c r="BU1339" s="205"/>
      <c r="BV1339" s="205"/>
      <c r="BW1339" s="205"/>
      <c r="BX1339" s="205"/>
      <c r="BY1339" s="205"/>
      <c r="BZ1339" s="205"/>
      <c r="CA1339" s="205"/>
      <c r="CB1339" s="205"/>
    </row>
    <row r="1340" spans="2:80" ht="18.75">
      <c r="B1340" s="201"/>
      <c r="C1340" s="201"/>
      <c r="D1340" s="203"/>
      <c r="E1340" s="203"/>
      <c r="F1340" s="203"/>
      <c r="G1340" s="203"/>
      <c r="H1340" s="203"/>
      <c r="I1340" s="203"/>
      <c r="J1340" s="203"/>
      <c r="K1340" s="203"/>
      <c r="L1340" s="203"/>
      <c r="M1340" s="203"/>
      <c r="N1340" s="203"/>
      <c r="O1340" s="203"/>
      <c r="P1340" s="203"/>
      <c r="Q1340" s="203"/>
      <c r="R1340" s="204"/>
      <c r="S1340" s="204"/>
      <c r="T1340" s="204"/>
      <c r="U1340" s="204"/>
      <c r="V1340" s="204"/>
      <c r="W1340" s="205"/>
      <c r="X1340" s="205"/>
      <c r="Y1340" s="205"/>
      <c r="Z1340" s="205"/>
      <c r="AA1340" s="205"/>
      <c r="AB1340" s="205"/>
      <c r="AC1340" s="205"/>
      <c r="AD1340" s="205"/>
      <c r="AE1340" s="205"/>
      <c r="AF1340" s="205"/>
      <c r="AG1340" s="205"/>
      <c r="AH1340" s="206"/>
      <c r="AI1340" s="206"/>
      <c r="AJ1340" s="205"/>
      <c r="AK1340" s="205"/>
      <c r="AL1340" s="205"/>
      <c r="AM1340" s="205"/>
      <c r="AN1340" s="205"/>
      <c r="AO1340" s="205"/>
      <c r="AP1340" s="205"/>
      <c r="AQ1340" s="205"/>
      <c r="AR1340" s="205"/>
      <c r="AS1340" s="205"/>
      <c r="AT1340" s="205"/>
      <c r="AU1340" s="205"/>
      <c r="AV1340" s="205"/>
      <c r="AW1340" s="205"/>
      <c r="AX1340" s="205"/>
      <c r="AY1340" s="205"/>
      <c r="AZ1340" s="205"/>
      <c r="BA1340" s="205"/>
      <c r="BB1340" s="205"/>
      <c r="BC1340" s="205"/>
      <c r="BD1340" s="205"/>
      <c r="BE1340" s="205"/>
      <c r="BF1340" s="205"/>
      <c r="BG1340" s="205"/>
      <c r="BH1340" s="205"/>
      <c r="BI1340" s="205"/>
      <c r="BJ1340" s="205"/>
      <c r="BK1340" s="205"/>
      <c r="BL1340" s="205"/>
      <c r="BM1340" s="205"/>
      <c r="BN1340" s="205"/>
      <c r="BO1340" s="205"/>
      <c r="BP1340" s="205"/>
      <c r="BQ1340" s="205"/>
      <c r="BR1340" s="205"/>
      <c r="BS1340" s="205"/>
      <c r="BT1340" s="205"/>
      <c r="BU1340" s="205"/>
      <c r="BV1340" s="205"/>
      <c r="BW1340" s="205"/>
      <c r="BX1340" s="205"/>
      <c r="BY1340" s="205"/>
      <c r="BZ1340" s="205"/>
      <c r="CA1340" s="205"/>
      <c r="CB1340" s="205"/>
    </row>
    <row r="1341" spans="2:80" ht="18.75">
      <c r="B1341" s="201"/>
      <c r="C1341" s="201"/>
      <c r="D1341" s="203"/>
      <c r="E1341" s="203"/>
      <c r="F1341" s="203"/>
      <c r="G1341" s="203"/>
      <c r="H1341" s="203"/>
      <c r="I1341" s="203"/>
      <c r="J1341" s="203"/>
      <c r="K1341" s="203"/>
      <c r="L1341" s="203"/>
      <c r="M1341" s="203"/>
      <c r="N1341" s="203"/>
      <c r="O1341" s="203"/>
      <c r="P1341" s="203"/>
      <c r="Q1341" s="203"/>
      <c r="R1341" s="204"/>
      <c r="S1341" s="204"/>
      <c r="T1341" s="204"/>
      <c r="U1341" s="204"/>
      <c r="V1341" s="204"/>
      <c r="W1341" s="205"/>
      <c r="X1341" s="205"/>
      <c r="Y1341" s="205"/>
      <c r="Z1341" s="205"/>
      <c r="AA1341" s="205"/>
      <c r="AB1341" s="205"/>
      <c r="AC1341" s="205"/>
      <c r="AD1341" s="205"/>
      <c r="AE1341" s="205"/>
      <c r="AF1341" s="205"/>
      <c r="AG1341" s="205"/>
      <c r="AH1341" s="206"/>
      <c r="AI1341" s="206"/>
      <c r="AJ1341" s="205"/>
      <c r="AK1341" s="205"/>
      <c r="AL1341" s="205"/>
      <c r="AM1341" s="205"/>
      <c r="AN1341" s="205"/>
      <c r="AO1341" s="205"/>
      <c r="AP1341" s="205"/>
      <c r="AQ1341" s="205"/>
      <c r="AR1341" s="205"/>
      <c r="AS1341" s="205"/>
      <c r="AT1341" s="205"/>
      <c r="AU1341" s="205"/>
      <c r="AV1341" s="205"/>
      <c r="AW1341" s="205"/>
      <c r="AX1341" s="205"/>
      <c r="AY1341" s="205"/>
      <c r="AZ1341" s="205"/>
      <c r="BA1341" s="205"/>
      <c r="BB1341" s="205"/>
      <c r="BC1341" s="205"/>
      <c r="BD1341" s="205"/>
      <c r="BE1341" s="205"/>
      <c r="BF1341" s="205"/>
      <c r="BG1341" s="205"/>
      <c r="BH1341" s="205"/>
      <c r="BI1341" s="205"/>
      <c r="BJ1341" s="205"/>
      <c r="BK1341" s="205"/>
      <c r="BL1341" s="205"/>
      <c r="BM1341" s="205"/>
      <c r="BN1341" s="205"/>
      <c r="BO1341" s="205"/>
      <c r="BP1341" s="205"/>
      <c r="BQ1341" s="205"/>
      <c r="BR1341" s="205"/>
      <c r="BS1341" s="205"/>
      <c r="BT1341" s="205"/>
      <c r="BU1341" s="205"/>
      <c r="BV1341" s="205"/>
      <c r="BW1341" s="205"/>
      <c r="BX1341" s="205"/>
      <c r="BY1341" s="205"/>
      <c r="BZ1341" s="205"/>
      <c r="CA1341" s="205"/>
      <c r="CB1341" s="205"/>
    </row>
    <row r="1342" spans="2:80" ht="18.75">
      <c r="B1342" s="201"/>
      <c r="C1342" s="201"/>
      <c r="D1342" s="203"/>
      <c r="E1342" s="203"/>
      <c r="F1342" s="203"/>
      <c r="G1342" s="203"/>
      <c r="H1342" s="203"/>
      <c r="I1342" s="203"/>
      <c r="J1342" s="203"/>
      <c r="K1342" s="203"/>
      <c r="L1342" s="203"/>
      <c r="M1342" s="203"/>
      <c r="N1342" s="203"/>
      <c r="O1342" s="203"/>
      <c r="P1342" s="203"/>
      <c r="Q1342" s="203"/>
      <c r="R1342" s="204"/>
      <c r="S1342" s="204"/>
      <c r="T1342" s="204"/>
      <c r="U1342" s="204"/>
      <c r="V1342" s="204"/>
      <c r="W1342" s="205"/>
      <c r="X1342" s="205"/>
      <c r="Y1342" s="205"/>
      <c r="Z1342" s="205"/>
      <c r="AA1342" s="205"/>
      <c r="AB1342" s="205"/>
      <c r="AC1342" s="205"/>
      <c r="AD1342" s="205"/>
      <c r="AE1342" s="205"/>
      <c r="AF1342" s="205"/>
      <c r="AG1342" s="205"/>
      <c r="AH1342" s="206"/>
      <c r="AI1342" s="206"/>
      <c r="AJ1342" s="205"/>
      <c r="AK1342" s="205"/>
      <c r="AL1342" s="205"/>
      <c r="AM1342" s="205"/>
      <c r="AN1342" s="205"/>
      <c r="AO1342" s="205"/>
      <c r="AP1342" s="205"/>
      <c r="AQ1342" s="205"/>
      <c r="AR1342" s="205"/>
      <c r="AS1342" s="205"/>
      <c r="AT1342" s="205"/>
      <c r="AU1342" s="205"/>
      <c r="AV1342" s="205"/>
      <c r="AW1342" s="205"/>
      <c r="AX1342" s="205"/>
      <c r="AY1342" s="205"/>
      <c r="AZ1342" s="205"/>
      <c r="BA1342" s="205"/>
      <c r="BB1342" s="205"/>
      <c r="BC1342" s="205"/>
      <c r="BD1342" s="205"/>
      <c r="BE1342" s="205"/>
      <c r="BF1342" s="205"/>
      <c r="BG1342" s="205"/>
      <c r="BH1342" s="205"/>
      <c r="BI1342" s="205"/>
      <c r="BJ1342" s="205"/>
      <c r="BK1342" s="205"/>
      <c r="BL1342" s="205"/>
      <c r="BM1342" s="205"/>
      <c r="BN1342" s="205"/>
      <c r="BO1342" s="205"/>
      <c r="BP1342" s="205"/>
      <c r="BQ1342" s="205"/>
      <c r="BR1342" s="205"/>
      <c r="BS1342" s="205"/>
      <c r="BT1342" s="205"/>
      <c r="BU1342" s="205"/>
      <c r="BV1342" s="205"/>
      <c r="BW1342" s="205"/>
      <c r="BX1342" s="205"/>
      <c r="BY1342" s="205"/>
      <c r="BZ1342" s="205"/>
      <c r="CA1342" s="205"/>
      <c r="CB1342" s="205"/>
    </row>
    <row r="1343" spans="2:80" ht="18.75">
      <c r="B1343" s="201"/>
      <c r="C1343" s="201"/>
      <c r="D1343" s="203"/>
      <c r="E1343" s="203"/>
      <c r="F1343" s="203"/>
      <c r="G1343" s="203"/>
      <c r="H1343" s="203"/>
      <c r="I1343" s="203"/>
      <c r="J1343" s="203"/>
      <c r="K1343" s="203"/>
      <c r="L1343" s="203"/>
      <c r="M1343" s="203"/>
      <c r="N1343" s="203"/>
      <c r="O1343" s="203"/>
      <c r="P1343" s="203"/>
      <c r="Q1343" s="203"/>
      <c r="R1343" s="204"/>
      <c r="S1343" s="204"/>
      <c r="T1343" s="204"/>
      <c r="U1343" s="204"/>
      <c r="V1343" s="204"/>
      <c r="W1343" s="205"/>
      <c r="X1343" s="205"/>
      <c r="Y1343" s="205"/>
      <c r="Z1343" s="205"/>
      <c r="AA1343" s="205"/>
      <c r="AB1343" s="205"/>
      <c r="AC1343" s="205"/>
      <c r="AD1343" s="205"/>
      <c r="AE1343" s="205"/>
      <c r="AF1343" s="205"/>
      <c r="AG1343" s="205"/>
      <c r="AH1343" s="206"/>
      <c r="AI1343" s="206"/>
      <c r="AJ1343" s="205"/>
      <c r="AK1343" s="205"/>
      <c r="AL1343" s="205"/>
      <c r="AM1343" s="205"/>
      <c r="AN1343" s="205"/>
      <c r="AO1343" s="205"/>
      <c r="AP1343" s="205"/>
      <c r="AQ1343" s="205"/>
      <c r="AR1343" s="205"/>
      <c r="AS1343" s="205"/>
      <c r="AT1343" s="205"/>
      <c r="AU1343" s="205"/>
      <c r="AV1343" s="205"/>
      <c r="AW1343" s="205"/>
      <c r="AX1343" s="205"/>
      <c r="AY1343" s="205"/>
      <c r="AZ1343" s="205"/>
      <c r="BA1343" s="205"/>
      <c r="BB1343" s="205"/>
      <c r="BC1343" s="205"/>
      <c r="BD1343" s="205"/>
      <c r="BE1343" s="205"/>
      <c r="BF1343" s="205"/>
      <c r="BG1343" s="205"/>
      <c r="BH1343" s="205"/>
      <c r="BI1343" s="205"/>
      <c r="BJ1343" s="205"/>
      <c r="BK1343" s="205"/>
      <c r="BL1343" s="205"/>
      <c r="BM1343" s="205"/>
      <c r="BN1343" s="205"/>
      <c r="BO1343" s="205"/>
      <c r="BP1343" s="205"/>
      <c r="BQ1343" s="205"/>
      <c r="BR1343" s="205"/>
      <c r="BS1343" s="205"/>
      <c r="BT1343" s="205"/>
      <c r="BU1343" s="205"/>
      <c r="BV1343" s="205"/>
      <c r="BW1343" s="205"/>
      <c r="BX1343" s="205"/>
      <c r="BY1343" s="205"/>
      <c r="BZ1343" s="205"/>
      <c r="CA1343" s="205"/>
      <c r="CB1343" s="205"/>
    </row>
    <row r="1344" spans="2:80" ht="18.75">
      <c r="B1344" s="201"/>
      <c r="C1344" s="201"/>
      <c r="D1344" s="203"/>
      <c r="E1344" s="203"/>
      <c r="F1344" s="203"/>
      <c r="G1344" s="203"/>
      <c r="H1344" s="203"/>
      <c r="I1344" s="203"/>
      <c r="J1344" s="203"/>
      <c r="K1344" s="203"/>
      <c r="L1344" s="203"/>
      <c r="M1344" s="203"/>
      <c r="N1344" s="203"/>
      <c r="O1344" s="203"/>
      <c r="P1344" s="203"/>
      <c r="Q1344" s="203"/>
      <c r="R1344" s="204"/>
      <c r="S1344" s="204"/>
      <c r="T1344" s="204"/>
      <c r="U1344" s="204"/>
      <c r="V1344" s="204"/>
      <c r="W1344" s="205"/>
      <c r="X1344" s="205"/>
      <c r="Y1344" s="205"/>
      <c r="Z1344" s="205"/>
      <c r="AA1344" s="205"/>
      <c r="AB1344" s="205"/>
      <c r="AC1344" s="205"/>
      <c r="AD1344" s="205"/>
      <c r="AE1344" s="205"/>
      <c r="AF1344" s="205"/>
      <c r="AG1344" s="205"/>
      <c r="AH1344" s="206"/>
      <c r="AI1344" s="206"/>
      <c r="AJ1344" s="205"/>
      <c r="AK1344" s="205"/>
      <c r="AL1344" s="205"/>
      <c r="AM1344" s="205"/>
      <c r="AN1344" s="205"/>
      <c r="AO1344" s="205"/>
      <c r="AP1344" s="205"/>
      <c r="AQ1344" s="205"/>
      <c r="AR1344" s="205"/>
      <c r="AS1344" s="205"/>
      <c r="AT1344" s="205"/>
      <c r="AU1344" s="205"/>
      <c r="AV1344" s="205"/>
      <c r="AW1344" s="205"/>
      <c r="AX1344" s="205"/>
      <c r="AY1344" s="205"/>
      <c r="AZ1344" s="205"/>
      <c r="BA1344" s="205"/>
      <c r="BB1344" s="205"/>
      <c r="BC1344" s="205"/>
      <c r="BD1344" s="205"/>
      <c r="BE1344" s="205"/>
      <c r="BF1344" s="205"/>
      <c r="BG1344" s="205"/>
      <c r="BH1344" s="205"/>
      <c r="BI1344" s="205"/>
      <c r="BJ1344" s="205"/>
      <c r="BK1344" s="205"/>
      <c r="BL1344" s="205"/>
      <c r="BM1344" s="205"/>
      <c r="BN1344" s="205"/>
      <c r="BO1344" s="205"/>
      <c r="BP1344" s="205"/>
      <c r="BQ1344" s="205"/>
      <c r="BR1344" s="205"/>
      <c r="BS1344" s="205"/>
      <c r="BT1344" s="205"/>
      <c r="BU1344" s="205"/>
      <c r="BV1344" s="205"/>
      <c r="BW1344" s="205"/>
      <c r="BX1344" s="205"/>
      <c r="BY1344" s="205"/>
      <c r="BZ1344" s="205"/>
      <c r="CA1344" s="205"/>
      <c r="CB1344" s="205"/>
    </row>
    <row r="1345" spans="2:80" ht="18.75">
      <c r="B1345" s="201"/>
      <c r="C1345" s="201"/>
      <c r="D1345" s="203"/>
      <c r="E1345" s="203"/>
      <c r="F1345" s="203"/>
      <c r="G1345" s="203"/>
      <c r="H1345" s="203"/>
      <c r="I1345" s="203"/>
      <c r="J1345" s="203"/>
      <c r="K1345" s="203"/>
      <c r="L1345" s="203"/>
      <c r="M1345" s="203"/>
      <c r="N1345" s="203"/>
      <c r="O1345" s="203"/>
      <c r="P1345" s="203"/>
      <c r="Q1345" s="203"/>
      <c r="R1345" s="204"/>
      <c r="S1345" s="204"/>
      <c r="T1345" s="204"/>
      <c r="U1345" s="204"/>
      <c r="V1345" s="204"/>
      <c r="W1345" s="205"/>
      <c r="X1345" s="205"/>
      <c r="Y1345" s="205"/>
      <c r="Z1345" s="205"/>
      <c r="AA1345" s="205"/>
      <c r="AB1345" s="205"/>
      <c r="AC1345" s="205"/>
      <c r="AD1345" s="205"/>
      <c r="AE1345" s="205"/>
      <c r="AF1345" s="205"/>
      <c r="AG1345" s="205"/>
      <c r="AH1345" s="206"/>
      <c r="AI1345" s="206"/>
      <c r="AJ1345" s="205"/>
      <c r="AK1345" s="205"/>
      <c r="AL1345" s="205"/>
      <c r="AM1345" s="205"/>
      <c r="AN1345" s="205"/>
      <c r="AO1345" s="205"/>
      <c r="AP1345" s="205"/>
      <c r="AQ1345" s="205"/>
      <c r="AR1345" s="205"/>
      <c r="AS1345" s="205"/>
      <c r="AT1345" s="205"/>
      <c r="AU1345" s="205"/>
      <c r="AV1345" s="205"/>
      <c r="AW1345" s="205"/>
      <c r="AX1345" s="205"/>
      <c r="AY1345" s="205"/>
      <c r="AZ1345" s="205"/>
      <c r="BA1345" s="205"/>
      <c r="BB1345" s="205"/>
      <c r="BC1345" s="205"/>
      <c r="BD1345" s="205"/>
      <c r="BE1345" s="205"/>
      <c r="BF1345" s="205"/>
      <c r="BG1345" s="205"/>
      <c r="BH1345" s="205"/>
      <c r="BI1345" s="205"/>
      <c r="BJ1345" s="205"/>
      <c r="BK1345" s="205"/>
      <c r="BL1345" s="205"/>
      <c r="BM1345" s="205"/>
      <c r="BN1345" s="205"/>
      <c r="BO1345" s="205"/>
      <c r="BP1345" s="205"/>
      <c r="BQ1345" s="205"/>
      <c r="BR1345" s="205"/>
      <c r="BS1345" s="205"/>
      <c r="BT1345" s="205"/>
      <c r="BU1345" s="205"/>
      <c r="BV1345" s="205"/>
      <c r="BW1345" s="205"/>
      <c r="BX1345" s="205"/>
      <c r="BY1345" s="205"/>
      <c r="BZ1345" s="205"/>
      <c r="CA1345" s="205"/>
      <c r="CB1345" s="205"/>
    </row>
    <row r="1346" spans="2:80" ht="18.75">
      <c r="B1346" s="201"/>
      <c r="C1346" s="201"/>
      <c r="D1346" s="203"/>
      <c r="E1346" s="203"/>
      <c r="F1346" s="203"/>
      <c r="G1346" s="203"/>
      <c r="H1346" s="203"/>
      <c r="I1346" s="203"/>
      <c r="J1346" s="203"/>
      <c r="K1346" s="203"/>
      <c r="L1346" s="203"/>
      <c r="M1346" s="203"/>
      <c r="N1346" s="203"/>
      <c r="O1346" s="203"/>
      <c r="P1346" s="203"/>
      <c r="Q1346" s="203"/>
      <c r="R1346" s="204"/>
      <c r="S1346" s="204"/>
      <c r="T1346" s="204"/>
      <c r="U1346" s="204"/>
      <c r="V1346" s="204"/>
      <c r="W1346" s="205"/>
      <c r="X1346" s="205"/>
      <c r="Y1346" s="205"/>
      <c r="Z1346" s="205"/>
      <c r="AA1346" s="205"/>
      <c r="AB1346" s="205"/>
      <c r="AC1346" s="205"/>
      <c r="AD1346" s="205"/>
      <c r="AE1346" s="205"/>
      <c r="AF1346" s="205"/>
      <c r="AG1346" s="205"/>
      <c r="AH1346" s="206"/>
      <c r="AI1346" s="206"/>
      <c r="AJ1346" s="205"/>
      <c r="AK1346" s="205"/>
      <c r="AL1346" s="205"/>
      <c r="AM1346" s="205"/>
      <c r="AN1346" s="205"/>
      <c r="AO1346" s="205"/>
      <c r="AP1346" s="205"/>
      <c r="AQ1346" s="205"/>
      <c r="AR1346" s="205"/>
      <c r="AS1346" s="205"/>
      <c r="AT1346" s="205"/>
      <c r="AU1346" s="205"/>
      <c r="AV1346" s="205"/>
      <c r="AW1346" s="205"/>
      <c r="AX1346" s="205"/>
      <c r="AY1346" s="205"/>
      <c r="AZ1346" s="205"/>
      <c r="BA1346" s="205"/>
      <c r="BB1346" s="205"/>
      <c r="BC1346" s="205"/>
      <c r="BD1346" s="205"/>
      <c r="BE1346" s="205"/>
      <c r="BF1346" s="205"/>
      <c r="BG1346" s="205"/>
      <c r="BH1346" s="205"/>
      <c r="BI1346" s="205"/>
      <c r="BJ1346" s="205"/>
      <c r="BK1346" s="205"/>
      <c r="BL1346" s="205"/>
      <c r="BM1346" s="205"/>
      <c r="BN1346" s="205"/>
      <c r="BO1346" s="205"/>
      <c r="BP1346" s="205"/>
      <c r="BQ1346" s="205"/>
      <c r="BR1346" s="205"/>
      <c r="BS1346" s="205"/>
      <c r="BT1346" s="205"/>
      <c r="BU1346" s="205"/>
      <c r="BV1346" s="205"/>
      <c r="BW1346" s="205"/>
      <c r="BX1346" s="205"/>
      <c r="BY1346" s="205"/>
      <c r="BZ1346" s="205"/>
      <c r="CA1346" s="205"/>
      <c r="CB1346" s="205"/>
    </row>
    <row r="1347" spans="2:80" ht="18.75">
      <c r="B1347" s="201"/>
      <c r="C1347" s="201"/>
      <c r="D1347" s="203"/>
      <c r="E1347" s="203"/>
      <c r="F1347" s="203"/>
      <c r="G1347" s="203"/>
      <c r="H1347" s="203"/>
      <c r="I1347" s="203"/>
      <c r="J1347" s="203"/>
      <c r="K1347" s="203"/>
      <c r="L1347" s="203"/>
      <c r="M1347" s="203"/>
      <c r="N1347" s="203"/>
      <c r="O1347" s="203"/>
      <c r="P1347" s="203"/>
      <c r="Q1347" s="203"/>
      <c r="R1347" s="204"/>
      <c r="S1347" s="204"/>
      <c r="T1347" s="204"/>
      <c r="U1347" s="204"/>
      <c r="V1347" s="204"/>
      <c r="W1347" s="205"/>
      <c r="X1347" s="205"/>
      <c r="Y1347" s="205"/>
      <c r="Z1347" s="205"/>
      <c r="AA1347" s="205"/>
      <c r="AB1347" s="205"/>
      <c r="AC1347" s="205"/>
      <c r="AD1347" s="205"/>
      <c r="AE1347" s="205"/>
      <c r="AF1347" s="205"/>
      <c r="AG1347" s="205"/>
      <c r="AH1347" s="206"/>
      <c r="AI1347" s="206"/>
      <c r="AJ1347" s="205"/>
      <c r="AK1347" s="205"/>
      <c r="AL1347" s="205"/>
      <c r="AM1347" s="205"/>
      <c r="AN1347" s="205"/>
      <c r="AO1347" s="205"/>
      <c r="AP1347" s="205"/>
      <c r="AQ1347" s="205"/>
      <c r="AR1347" s="205"/>
      <c r="AS1347" s="205"/>
      <c r="AT1347" s="205"/>
      <c r="AU1347" s="205"/>
      <c r="AV1347" s="205"/>
      <c r="AW1347" s="205"/>
      <c r="AX1347" s="205"/>
      <c r="AY1347" s="205"/>
      <c r="AZ1347" s="205"/>
      <c r="BA1347" s="205"/>
      <c r="BB1347" s="205"/>
      <c r="BC1347" s="205"/>
      <c r="BD1347" s="205"/>
      <c r="BE1347" s="205"/>
      <c r="BF1347" s="205"/>
      <c r="BG1347" s="205"/>
      <c r="BH1347" s="205"/>
      <c r="BI1347" s="205"/>
      <c r="BJ1347" s="205"/>
      <c r="BK1347" s="205"/>
      <c r="BL1347" s="205"/>
      <c r="BM1347" s="205"/>
      <c r="BN1347" s="205"/>
      <c r="BO1347" s="205"/>
      <c r="BP1347" s="205"/>
      <c r="BQ1347" s="205"/>
      <c r="BR1347" s="205"/>
      <c r="BS1347" s="205"/>
      <c r="BT1347" s="205"/>
      <c r="BU1347" s="205"/>
      <c r="BV1347" s="205"/>
      <c r="BW1347" s="205"/>
      <c r="BX1347" s="205"/>
      <c r="BY1347" s="205"/>
      <c r="BZ1347" s="205"/>
      <c r="CA1347" s="205"/>
      <c r="CB1347" s="205"/>
    </row>
    <row r="1348" spans="2:80" ht="18.75">
      <c r="B1348" s="201"/>
      <c r="C1348" s="201"/>
      <c r="D1348" s="203"/>
      <c r="E1348" s="203"/>
      <c r="F1348" s="203"/>
      <c r="G1348" s="203"/>
      <c r="H1348" s="203"/>
      <c r="I1348" s="203"/>
      <c r="J1348" s="203"/>
      <c r="K1348" s="203"/>
      <c r="L1348" s="203"/>
      <c r="M1348" s="203"/>
      <c r="N1348" s="203"/>
      <c r="O1348" s="203"/>
      <c r="P1348" s="203"/>
      <c r="Q1348" s="203"/>
      <c r="R1348" s="204"/>
      <c r="S1348" s="204"/>
      <c r="T1348" s="204"/>
      <c r="U1348" s="204"/>
      <c r="V1348" s="204"/>
      <c r="W1348" s="205"/>
      <c r="X1348" s="205"/>
      <c r="Y1348" s="205"/>
      <c r="Z1348" s="205"/>
      <c r="AA1348" s="205"/>
      <c r="AB1348" s="205"/>
      <c r="AC1348" s="205"/>
      <c r="AD1348" s="205"/>
      <c r="AE1348" s="205"/>
      <c r="AF1348" s="205"/>
      <c r="AG1348" s="205"/>
      <c r="AH1348" s="206"/>
      <c r="AI1348" s="206"/>
      <c r="AJ1348" s="205"/>
      <c r="AK1348" s="205"/>
      <c r="AL1348" s="205"/>
      <c r="AM1348" s="205"/>
      <c r="AN1348" s="205"/>
      <c r="AO1348" s="205"/>
      <c r="AP1348" s="205"/>
      <c r="AQ1348" s="205"/>
      <c r="AR1348" s="205"/>
      <c r="AS1348" s="205"/>
      <c r="AT1348" s="205"/>
      <c r="AU1348" s="205"/>
      <c r="AV1348" s="205"/>
      <c r="AW1348" s="205"/>
      <c r="AX1348" s="205"/>
      <c r="AY1348" s="205"/>
      <c r="AZ1348" s="205"/>
      <c r="BA1348" s="205"/>
      <c r="BB1348" s="205"/>
      <c r="BC1348" s="205"/>
      <c r="BD1348" s="205"/>
      <c r="BE1348" s="205"/>
      <c r="BF1348" s="205"/>
      <c r="BG1348" s="205"/>
      <c r="BH1348" s="205"/>
      <c r="BI1348" s="205"/>
      <c r="BJ1348" s="205"/>
      <c r="BK1348" s="205"/>
      <c r="BL1348" s="205"/>
      <c r="BM1348" s="205"/>
      <c r="BN1348" s="205"/>
      <c r="BO1348" s="205"/>
      <c r="BP1348" s="205"/>
      <c r="BQ1348" s="205"/>
      <c r="BR1348" s="205"/>
      <c r="BS1348" s="205"/>
      <c r="BT1348" s="205"/>
      <c r="BU1348" s="205"/>
      <c r="BV1348" s="205"/>
      <c r="BW1348" s="205"/>
      <c r="BX1348" s="205"/>
      <c r="BY1348" s="205"/>
      <c r="BZ1348" s="205"/>
      <c r="CA1348" s="205"/>
      <c r="CB1348" s="205"/>
    </row>
    <row r="1349" spans="2:80" ht="18.75">
      <c r="B1349" s="201"/>
      <c r="C1349" s="201"/>
      <c r="D1349" s="203"/>
      <c r="E1349" s="203"/>
      <c r="F1349" s="203"/>
      <c r="G1349" s="203"/>
      <c r="H1349" s="203"/>
      <c r="I1349" s="203"/>
      <c r="J1349" s="203"/>
      <c r="K1349" s="203"/>
      <c r="L1349" s="203"/>
      <c r="M1349" s="203"/>
      <c r="N1349" s="203"/>
      <c r="O1349" s="203"/>
      <c r="P1349" s="203"/>
      <c r="Q1349" s="203"/>
      <c r="R1349" s="204"/>
      <c r="S1349" s="204"/>
      <c r="T1349" s="204"/>
      <c r="U1349" s="204"/>
      <c r="V1349" s="204"/>
      <c r="W1349" s="205"/>
      <c r="X1349" s="205"/>
      <c r="Y1349" s="205"/>
      <c r="Z1349" s="205"/>
      <c r="AA1349" s="205"/>
      <c r="AB1349" s="205"/>
      <c r="AC1349" s="205"/>
      <c r="AD1349" s="205"/>
      <c r="AE1349" s="205"/>
      <c r="AF1349" s="205"/>
      <c r="AG1349" s="205"/>
      <c r="AH1349" s="206"/>
      <c r="AI1349" s="206"/>
      <c r="AJ1349" s="205"/>
      <c r="AK1349" s="205"/>
      <c r="AL1349" s="205"/>
      <c r="AM1349" s="205"/>
      <c r="AN1349" s="205"/>
      <c r="AO1349" s="205"/>
      <c r="AP1349" s="205"/>
      <c r="AQ1349" s="205"/>
      <c r="AR1349" s="205"/>
      <c r="AS1349" s="205"/>
      <c r="AT1349" s="205"/>
      <c r="AU1349" s="205"/>
      <c r="AV1349" s="205"/>
      <c r="AW1349" s="205"/>
      <c r="AX1349" s="205"/>
      <c r="AY1349" s="205"/>
      <c r="AZ1349" s="205"/>
      <c r="BA1349" s="205"/>
      <c r="BB1349" s="205"/>
      <c r="BC1349" s="205"/>
      <c r="BD1349" s="205"/>
      <c r="BE1349" s="205"/>
      <c r="BF1349" s="205"/>
      <c r="BG1349" s="205"/>
      <c r="BH1349" s="205"/>
      <c r="BI1349" s="205"/>
      <c r="BJ1349" s="205"/>
      <c r="BK1349" s="205"/>
      <c r="BL1349" s="205"/>
      <c r="BM1349" s="205"/>
      <c r="BN1349" s="205"/>
      <c r="BO1349" s="205"/>
      <c r="BP1349" s="205"/>
      <c r="BQ1349" s="205"/>
      <c r="BR1349" s="205"/>
      <c r="BS1349" s="205"/>
      <c r="BT1349" s="205"/>
      <c r="BU1349" s="205"/>
      <c r="BV1349" s="205"/>
      <c r="BW1349" s="205"/>
      <c r="BX1349" s="205"/>
      <c r="BY1349" s="205"/>
      <c r="BZ1349" s="205"/>
      <c r="CA1349" s="205"/>
      <c r="CB1349" s="205"/>
    </row>
    <row r="1350" spans="2:80" ht="18.75">
      <c r="B1350" s="201"/>
      <c r="C1350" s="201"/>
      <c r="D1350" s="203"/>
      <c r="E1350" s="203"/>
      <c r="F1350" s="203"/>
      <c r="G1350" s="203"/>
      <c r="H1350" s="203"/>
      <c r="I1350" s="203"/>
      <c r="J1350" s="203"/>
      <c r="K1350" s="203"/>
      <c r="L1350" s="203"/>
      <c r="M1350" s="203"/>
      <c r="N1350" s="203"/>
      <c r="O1350" s="203"/>
      <c r="P1350" s="203"/>
      <c r="Q1350" s="203"/>
      <c r="R1350" s="204"/>
      <c r="S1350" s="204"/>
      <c r="T1350" s="204"/>
      <c r="U1350" s="204"/>
      <c r="V1350" s="204"/>
      <c r="W1350" s="205"/>
      <c r="X1350" s="205"/>
      <c r="Y1350" s="205"/>
      <c r="Z1350" s="205"/>
      <c r="AA1350" s="205"/>
      <c r="AB1350" s="205"/>
      <c r="AC1350" s="205"/>
      <c r="AD1350" s="205"/>
      <c r="AE1350" s="205"/>
      <c r="AF1350" s="205"/>
      <c r="AG1350" s="205"/>
      <c r="AH1350" s="206"/>
      <c r="AI1350" s="206"/>
      <c r="AJ1350" s="205"/>
      <c r="AK1350" s="205"/>
      <c r="AL1350" s="205"/>
      <c r="AM1350" s="205"/>
      <c r="AN1350" s="205"/>
      <c r="AO1350" s="205"/>
      <c r="AP1350" s="205"/>
      <c r="AQ1350" s="205"/>
      <c r="AR1350" s="205"/>
      <c r="AS1350" s="205"/>
      <c r="AT1350" s="205"/>
      <c r="AU1350" s="205"/>
      <c r="AV1350" s="205"/>
      <c r="AW1350" s="205"/>
      <c r="AX1350" s="205"/>
      <c r="AY1350" s="205"/>
      <c r="AZ1350" s="205"/>
      <c r="BA1350" s="205"/>
      <c r="BB1350" s="205"/>
      <c r="BC1350" s="205"/>
      <c r="BD1350" s="205"/>
      <c r="BE1350" s="205"/>
      <c r="BF1350" s="205"/>
      <c r="BG1350" s="205"/>
      <c r="BH1350" s="205"/>
      <c r="BI1350" s="205"/>
      <c r="BJ1350" s="205"/>
      <c r="BK1350" s="205"/>
      <c r="BL1350" s="205"/>
      <c r="BM1350" s="205"/>
      <c r="BN1350" s="205"/>
      <c r="BO1350" s="205"/>
      <c r="BP1350" s="205"/>
      <c r="BQ1350" s="205"/>
      <c r="BR1350" s="205"/>
      <c r="BS1350" s="205"/>
      <c r="BT1350" s="205"/>
      <c r="BU1350" s="205"/>
      <c r="BV1350" s="205"/>
      <c r="BW1350" s="205"/>
      <c r="BX1350" s="205"/>
      <c r="BY1350" s="205"/>
      <c r="BZ1350" s="205"/>
      <c r="CA1350" s="205"/>
      <c r="CB1350" s="205"/>
    </row>
    <row r="1351" spans="2:80" ht="18.75">
      <c r="B1351" s="201"/>
      <c r="C1351" s="201"/>
      <c r="D1351" s="203"/>
      <c r="E1351" s="203"/>
      <c r="F1351" s="203"/>
      <c r="G1351" s="203"/>
      <c r="H1351" s="203"/>
      <c r="I1351" s="203"/>
      <c r="J1351" s="203"/>
      <c r="K1351" s="203"/>
      <c r="L1351" s="203"/>
      <c r="M1351" s="203"/>
      <c r="N1351" s="203"/>
      <c r="O1351" s="203"/>
      <c r="P1351" s="203"/>
      <c r="Q1351" s="203"/>
      <c r="R1351" s="204"/>
      <c r="S1351" s="204"/>
      <c r="T1351" s="204"/>
      <c r="U1351" s="204"/>
      <c r="V1351" s="204"/>
      <c r="W1351" s="205"/>
      <c r="X1351" s="205"/>
      <c r="Y1351" s="205"/>
      <c r="Z1351" s="205"/>
      <c r="AA1351" s="205"/>
      <c r="AB1351" s="205"/>
      <c r="AC1351" s="205"/>
      <c r="AD1351" s="205"/>
      <c r="AE1351" s="205"/>
      <c r="AF1351" s="205"/>
      <c r="AG1351" s="205"/>
      <c r="AH1351" s="206"/>
      <c r="AI1351" s="206"/>
      <c r="AJ1351" s="205"/>
      <c r="AK1351" s="205"/>
      <c r="AL1351" s="205"/>
      <c r="AM1351" s="205"/>
      <c r="AN1351" s="205"/>
      <c r="AO1351" s="205"/>
      <c r="AP1351" s="205"/>
      <c r="AQ1351" s="205"/>
      <c r="AR1351" s="205"/>
      <c r="AS1351" s="205"/>
      <c r="AT1351" s="205"/>
      <c r="AU1351" s="205"/>
      <c r="AV1351" s="205"/>
      <c r="AW1351" s="205"/>
      <c r="AX1351" s="205"/>
      <c r="AY1351" s="205"/>
      <c r="AZ1351" s="205"/>
      <c r="BA1351" s="205"/>
      <c r="BB1351" s="205"/>
      <c r="BC1351" s="205"/>
      <c r="BD1351" s="205"/>
      <c r="BE1351" s="205"/>
      <c r="BF1351" s="205"/>
      <c r="BG1351" s="205"/>
      <c r="BH1351" s="205"/>
      <c r="BI1351" s="205"/>
      <c r="BJ1351" s="205"/>
      <c r="BK1351" s="205"/>
      <c r="BL1351" s="205"/>
      <c r="BM1351" s="205"/>
      <c r="BN1351" s="205"/>
      <c r="BO1351" s="205"/>
      <c r="BP1351" s="205"/>
      <c r="BQ1351" s="205"/>
      <c r="BR1351" s="205"/>
      <c r="BS1351" s="205"/>
      <c r="BT1351" s="205"/>
      <c r="BU1351" s="205"/>
      <c r="BV1351" s="205"/>
      <c r="BW1351" s="205"/>
      <c r="BX1351" s="205"/>
      <c r="BY1351" s="205"/>
      <c r="BZ1351" s="205"/>
      <c r="CA1351" s="205"/>
      <c r="CB1351" s="205"/>
    </row>
    <row r="1352" spans="2:80" ht="18.75">
      <c r="B1352" s="201"/>
      <c r="C1352" s="201"/>
      <c r="D1352" s="203"/>
      <c r="E1352" s="203"/>
      <c r="F1352" s="203"/>
      <c r="G1352" s="203"/>
      <c r="H1352" s="203"/>
      <c r="I1352" s="203"/>
      <c r="J1352" s="203"/>
      <c r="K1352" s="203"/>
      <c r="L1352" s="203"/>
      <c r="M1352" s="203"/>
      <c r="N1352" s="203"/>
      <c r="O1352" s="203"/>
      <c r="P1352" s="203"/>
      <c r="Q1352" s="203"/>
      <c r="R1352" s="204"/>
      <c r="S1352" s="204"/>
      <c r="T1352" s="204"/>
      <c r="U1352" s="204"/>
      <c r="V1352" s="204"/>
      <c r="W1352" s="205"/>
      <c r="X1352" s="205"/>
      <c r="Y1352" s="205"/>
      <c r="Z1352" s="205"/>
      <c r="AA1352" s="205"/>
      <c r="AB1352" s="205"/>
      <c r="AC1352" s="205"/>
      <c r="AD1352" s="205"/>
      <c r="AE1352" s="205"/>
      <c r="AF1352" s="205"/>
      <c r="AG1352" s="205"/>
      <c r="AH1352" s="206"/>
      <c r="AI1352" s="206"/>
      <c r="AJ1352" s="205"/>
      <c r="AK1352" s="205"/>
      <c r="AL1352" s="205"/>
      <c r="AM1352" s="205"/>
      <c r="AN1352" s="205"/>
      <c r="AO1352" s="205"/>
      <c r="AP1352" s="205"/>
      <c r="AQ1352" s="205"/>
      <c r="AR1352" s="205"/>
      <c r="AS1352" s="205"/>
      <c r="AT1352" s="205"/>
      <c r="AU1352" s="205"/>
      <c r="AV1352" s="205"/>
      <c r="AW1352" s="205"/>
      <c r="AX1352" s="205"/>
      <c r="AY1352" s="205"/>
      <c r="AZ1352" s="205"/>
      <c r="BA1352" s="205"/>
      <c r="BB1352" s="205"/>
      <c r="BC1352" s="205"/>
      <c r="BD1352" s="205"/>
      <c r="BE1352" s="205"/>
      <c r="BF1352" s="205"/>
      <c r="BG1352" s="205"/>
      <c r="BH1352" s="205"/>
      <c r="BI1352" s="205"/>
      <c r="BJ1352" s="205"/>
      <c r="BK1352" s="205"/>
      <c r="BL1352" s="205"/>
      <c r="BM1352" s="205"/>
      <c r="BN1352" s="205"/>
      <c r="BO1352" s="205"/>
      <c r="BP1352" s="205"/>
      <c r="BQ1352" s="205"/>
      <c r="BR1352" s="205"/>
      <c r="BS1352" s="205"/>
      <c r="BT1352" s="205"/>
      <c r="BU1352" s="205"/>
      <c r="BV1352" s="205"/>
      <c r="BW1352" s="205"/>
      <c r="BX1352" s="205"/>
      <c r="BY1352" s="205"/>
      <c r="BZ1352" s="205"/>
      <c r="CA1352" s="205"/>
      <c r="CB1352" s="205"/>
    </row>
    <row r="1353" spans="2:80" ht="18.75">
      <c r="B1353" s="201"/>
      <c r="C1353" s="201"/>
      <c r="D1353" s="203"/>
      <c r="E1353" s="203"/>
      <c r="F1353" s="203"/>
      <c r="G1353" s="203"/>
      <c r="H1353" s="203"/>
      <c r="I1353" s="203"/>
      <c r="J1353" s="203"/>
      <c r="K1353" s="203"/>
      <c r="L1353" s="203"/>
      <c r="M1353" s="203"/>
      <c r="N1353" s="203"/>
      <c r="O1353" s="203"/>
      <c r="P1353" s="203"/>
      <c r="Q1353" s="203"/>
      <c r="R1353" s="204"/>
      <c r="S1353" s="204"/>
      <c r="T1353" s="204"/>
      <c r="U1353" s="204"/>
      <c r="V1353" s="204"/>
      <c r="W1353" s="205"/>
      <c r="X1353" s="205"/>
      <c r="Y1353" s="205"/>
      <c r="Z1353" s="205"/>
      <c r="AA1353" s="205"/>
      <c r="AB1353" s="205"/>
      <c r="AC1353" s="205"/>
      <c r="AD1353" s="205"/>
      <c r="AE1353" s="205"/>
      <c r="AF1353" s="205"/>
      <c r="AG1353" s="205"/>
      <c r="AH1353" s="206"/>
      <c r="AI1353" s="206"/>
      <c r="AJ1353" s="205"/>
      <c r="AK1353" s="205"/>
      <c r="AL1353" s="205"/>
      <c r="AM1353" s="205"/>
      <c r="AN1353" s="205"/>
      <c r="AO1353" s="205"/>
      <c r="AP1353" s="205"/>
      <c r="AQ1353" s="205"/>
      <c r="AR1353" s="205"/>
      <c r="AS1353" s="205"/>
      <c r="AT1353" s="205"/>
      <c r="AU1353" s="205"/>
      <c r="AV1353" s="205"/>
      <c r="AW1353" s="205"/>
      <c r="AX1353" s="205"/>
      <c r="AY1353" s="205"/>
      <c r="AZ1353" s="205"/>
      <c r="BA1353" s="205"/>
      <c r="BB1353" s="205"/>
      <c r="BC1353" s="205"/>
      <c r="BD1353" s="205"/>
      <c r="BE1353" s="205"/>
      <c r="BF1353" s="205"/>
      <c r="BG1353" s="205"/>
      <c r="BH1353" s="205"/>
      <c r="BI1353" s="205"/>
      <c r="BJ1353" s="205"/>
      <c r="BK1353" s="205"/>
      <c r="BL1353" s="205"/>
      <c r="BM1353" s="205"/>
      <c r="BN1353" s="205"/>
      <c r="BO1353" s="205"/>
      <c r="BP1353" s="205"/>
      <c r="BQ1353" s="205"/>
      <c r="BR1353" s="205"/>
      <c r="BS1353" s="205"/>
      <c r="BT1353" s="205"/>
      <c r="BU1353" s="205"/>
      <c r="BV1353" s="205"/>
      <c r="BW1353" s="205"/>
      <c r="BX1353" s="205"/>
      <c r="BY1353" s="205"/>
      <c r="BZ1353" s="205"/>
      <c r="CA1353" s="205"/>
      <c r="CB1353" s="205"/>
    </row>
    <row r="1354" spans="2:80" ht="18.75">
      <c r="B1354" s="201"/>
      <c r="C1354" s="201"/>
      <c r="D1354" s="203"/>
      <c r="E1354" s="203"/>
      <c r="F1354" s="203"/>
      <c r="G1354" s="203"/>
      <c r="H1354" s="203"/>
      <c r="I1354" s="203"/>
      <c r="J1354" s="203"/>
      <c r="K1354" s="203"/>
      <c r="L1354" s="203"/>
      <c r="M1354" s="203"/>
      <c r="N1354" s="203"/>
      <c r="O1354" s="203"/>
      <c r="P1354" s="203"/>
      <c r="Q1354" s="203"/>
      <c r="R1354" s="204"/>
      <c r="S1354" s="204"/>
      <c r="T1354" s="204"/>
      <c r="U1354" s="204"/>
      <c r="V1354" s="204"/>
      <c r="W1354" s="205"/>
      <c r="X1354" s="205"/>
      <c r="Y1354" s="205"/>
      <c r="Z1354" s="205"/>
      <c r="AA1354" s="205"/>
      <c r="AB1354" s="205"/>
      <c r="AC1354" s="205"/>
      <c r="AD1354" s="205"/>
      <c r="AE1354" s="205"/>
      <c r="AF1354" s="205"/>
      <c r="AG1354" s="205"/>
      <c r="AH1354" s="206"/>
      <c r="AI1354" s="206"/>
      <c r="AJ1354" s="205"/>
      <c r="AK1354" s="205"/>
      <c r="AL1354" s="205"/>
      <c r="AM1354" s="205"/>
      <c r="AN1354" s="205"/>
      <c r="AO1354" s="205"/>
      <c r="AP1354" s="205"/>
      <c r="AQ1354" s="205"/>
      <c r="AR1354" s="205"/>
      <c r="AS1354" s="205"/>
      <c r="AT1354" s="205"/>
      <c r="AU1354" s="205"/>
      <c r="AV1354" s="205"/>
      <c r="AW1354" s="205"/>
      <c r="AX1354" s="205"/>
      <c r="AY1354" s="205"/>
      <c r="AZ1354" s="205"/>
      <c r="BA1354" s="205"/>
      <c r="BB1354" s="205"/>
      <c r="BC1354" s="205"/>
      <c r="BD1354" s="205"/>
      <c r="BE1354" s="205"/>
      <c r="BF1354" s="205"/>
      <c r="BG1354" s="205"/>
      <c r="BH1354" s="205"/>
      <c r="BI1354" s="205"/>
      <c r="BJ1354" s="205"/>
      <c r="BK1354" s="205"/>
      <c r="BL1354" s="205"/>
      <c r="BM1354" s="205"/>
      <c r="BN1354" s="205"/>
      <c r="BO1354" s="205"/>
      <c r="BP1354" s="205"/>
      <c r="BQ1354" s="205"/>
      <c r="BR1354" s="205"/>
      <c r="BS1354" s="205"/>
      <c r="BT1354" s="205"/>
      <c r="BU1354" s="205"/>
      <c r="BV1354" s="205"/>
      <c r="BW1354" s="205"/>
      <c r="BX1354" s="205"/>
      <c r="BY1354" s="205"/>
      <c r="BZ1354" s="205"/>
      <c r="CA1354" s="205"/>
      <c r="CB1354" s="205"/>
    </row>
    <row r="1355" spans="2:80" ht="18.75">
      <c r="B1355" s="201"/>
      <c r="C1355" s="201"/>
      <c r="D1355" s="203"/>
      <c r="E1355" s="203"/>
      <c r="F1355" s="203"/>
      <c r="G1355" s="203"/>
      <c r="H1355" s="203"/>
      <c r="I1355" s="203"/>
      <c r="J1355" s="203"/>
      <c r="K1355" s="203"/>
      <c r="L1355" s="203"/>
      <c r="M1355" s="203"/>
      <c r="N1355" s="203"/>
      <c r="O1355" s="203"/>
      <c r="P1355" s="203"/>
      <c r="Q1355" s="203"/>
      <c r="R1355" s="204"/>
      <c r="S1355" s="204"/>
      <c r="T1355" s="204"/>
      <c r="U1355" s="204"/>
      <c r="V1355" s="204"/>
      <c r="W1355" s="205"/>
      <c r="X1355" s="205"/>
      <c r="Y1355" s="205"/>
      <c r="Z1355" s="205"/>
      <c r="AA1355" s="205"/>
      <c r="AB1355" s="205"/>
      <c r="AC1355" s="205"/>
      <c r="AD1355" s="205"/>
      <c r="AE1355" s="205"/>
      <c r="AF1355" s="205"/>
      <c r="AG1355" s="205"/>
      <c r="AH1355" s="206"/>
      <c r="AI1355" s="206"/>
      <c r="AJ1355" s="205"/>
      <c r="AK1355" s="205"/>
      <c r="AL1355" s="205"/>
      <c r="AM1355" s="205"/>
      <c r="AN1355" s="205"/>
      <c r="AO1355" s="205"/>
      <c r="AP1355" s="205"/>
      <c r="AQ1355" s="205"/>
      <c r="AR1355" s="205"/>
      <c r="AS1355" s="205"/>
      <c r="AT1355" s="205"/>
      <c r="AU1355" s="205"/>
      <c r="AV1355" s="205"/>
      <c r="AW1355" s="205"/>
      <c r="AX1355" s="205"/>
      <c r="AY1355" s="205"/>
      <c r="AZ1355" s="205"/>
      <c r="BA1355" s="205"/>
      <c r="BB1355" s="205"/>
      <c r="BC1355" s="205"/>
      <c r="BD1355" s="205"/>
      <c r="BE1355" s="205"/>
      <c r="BF1355" s="205"/>
      <c r="BG1355" s="205"/>
      <c r="BH1355" s="205"/>
      <c r="BI1355" s="205"/>
      <c r="BJ1355" s="205"/>
      <c r="BK1355" s="205"/>
      <c r="BL1355" s="205"/>
      <c r="BM1355" s="205"/>
      <c r="BN1355" s="205"/>
      <c r="BO1355" s="205"/>
      <c r="BP1355" s="205"/>
      <c r="BQ1355" s="205"/>
      <c r="BR1355" s="205"/>
      <c r="BS1355" s="205"/>
      <c r="BT1355" s="205"/>
      <c r="BU1355" s="205"/>
      <c r="BV1355" s="205"/>
      <c r="BW1355" s="205"/>
      <c r="BX1355" s="205"/>
      <c r="BY1355" s="205"/>
      <c r="BZ1355" s="205"/>
      <c r="CA1355" s="205"/>
      <c r="CB1355" s="205"/>
    </row>
    <row r="1356" spans="2:80" ht="18.75">
      <c r="B1356" s="201"/>
      <c r="C1356" s="201"/>
      <c r="D1356" s="203"/>
      <c r="E1356" s="203"/>
      <c r="F1356" s="203"/>
      <c r="G1356" s="203"/>
      <c r="H1356" s="203"/>
      <c r="I1356" s="203"/>
      <c r="J1356" s="203"/>
      <c r="K1356" s="203"/>
      <c r="L1356" s="203"/>
      <c r="M1356" s="203"/>
      <c r="N1356" s="203"/>
      <c r="O1356" s="203"/>
      <c r="P1356" s="203"/>
      <c r="Q1356" s="203"/>
      <c r="R1356" s="204"/>
      <c r="S1356" s="204"/>
      <c r="T1356" s="204"/>
      <c r="U1356" s="204"/>
      <c r="V1356" s="204"/>
      <c r="W1356" s="205"/>
      <c r="X1356" s="205"/>
      <c r="Y1356" s="205"/>
      <c r="Z1356" s="205"/>
      <c r="AA1356" s="205"/>
      <c r="AB1356" s="205"/>
      <c r="AC1356" s="205"/>
      <c r="AD1356" s="205"/>
      <c r="AE1356" s="205"/>
      <c r="AF1356" s="205"/>
      <c r="AG1356" s="205"/>
      <c r="AH1356" s="206"/>
      <c r="AI1356" s="206"/>
      <c r="AJ1356" s="205"/>
      <c r="AK1356" s="205"/>
      <c r="AL1356" s="205"/>
      <c r="AM1356" s="205"/>
      <c r="AN1356" s="205"/>
      <c r="AO1356" s="205"/>
      <c r="AP1356" s="205"/>
      <c r="AQ1356" s="205"/>
      <c r="AR1356" s="205"/>
      <c r="AS1356" s="205"/>
      <c r="AT1356" s="205"/>
      <c r="AU1356" s="205"/>
      <c r="AV1356" s="205"/>
      <c r="AW1356" s="205"/>
      <c r="AX1356" s="205"/>
      <c r="AY1356" s="205"/>
      <c r="AZ1356" s="205"/>
      <c r="BA1356" s="205"/>
      <c r="BB1356" s="205"/>
      <c r="BC1356" s="205"/>
      <c r="BD1356" s="205"/>
      <c r="BE1356" s="205"/>
      <c r="BF1356" s="205"/>
      <c r="BG1356" s="205"/>
      <c r="BH1356" s="205"/>
      <c r="BI1356" s="205"/>
      <c r="BJ1356" s="205"/>
      <c r="BK1356" s="205"/>
      <c r="BL1356" s="205"/>
      <c r="BM1356" s="205"/>
      <c r="BN1356" s="205"/>
      <c r="BO1356" s="205"/>
      <c r="BP1356" s="205"/>
      <c r="BQ1356" s="205"/>
      <c r="BR1356" s="205"/>
      <c r="BS1356" s="205"/>
      <c r="BT1356" s="205"/>
      <c r="BU1356" s="205"/>
      <c r="BV1356" s="205"/>
      <c r="BW1356" s="205"/>
      <c r="BX1356" s="205"/>
      <c r="BY1356" s="205"/>
      <c r="BZ1356" s="205"/>
      <c r="CA1356" s="205"/>
      <c r="CB1356" s="205"/>
    </row>
    <row r="1357" spans="2:80" ht="18.75">
      <c r="B1357" s="201"/>
      <c r="C1357" s="201"/>
      <c r="D1357" s="203"/>
      <c r="E1357" s="203"/>
      <c r="F1357" s="203"/>
      <c r="G1357" s="203"/>
      <c r="H1357" s="203"/>
      <c r="I1357" s="203"/>
      <c r="J1357" s="203"/>
      <c r="K1357" s="203"/>
      <c r="L1357" s="203"/>
      <c r="M1357" s="203"/>
      <c r="N1357" s="203"/>
      <c r="O1357" s="203"/>
      <c r="P1357" s="203"/>
      <c r="Q1357" s="203"/>
      <c r="R1357" s="204"/>
      <c r="S1357" s="204"/>
      <c r="T1357" s="204"/>
      <c r="U1357" s="204"/>
      <c r="V1357" s="204"/>
      <c r="W1357" s="205"/>
      <c r="X1357" s="205"/>
      <c r="Y1357" s="205"/>
      <c r="Z1357" s="205"/>
      <c r="AA1357" s="205"/>
      <c r="AB1357" s="205"/>
      <c r="AC1357" s="205"/>
      <c r="AD1357" s="205"/>
      <c r="AE1357" s="205"/>
      <c r="AF1357" s="205"/>
      <c r="AG1357" s="205"/>
      <c r="AH1357" s="206"/>
      <c r="AI1357" s="206"/>
      <c r="AJ1357" s="205"/>
      <c r="AK1357" s="205"/>
      <c r="AL1357" s="205"/>
      <c r="AM1357" s="205"/>
      <c r="AN1357" s="205"/>
      <c r="AO1357" s="205"/>
      <c r="AP1357" s="205"/>
      <c r="AQ1357" s="205"/>
      <c r="AR1357" s="205"/>
      <c r="AS1357" s="205"/>
      <c r="AT1357" s="205"/>
      <c r="AU1357" s="205"/>
      <c r="AV1357" s="205"/>
      <c r="AW1357" s="205"/>
      <c r="AX1357" s="205"/>
      <c r="AY1357" s="205"/>
      <c r="AZ1357" s="205"/>
      <c r="BA1357" s="205"/>
      <c r="BB1357" s="205"/>
      <c r="BC1357" s="205"/>
      <c r="BD1357" s="205"/>
      <c r="BE1357" s="205"/>
      <c r="BF1357" s="205"/>
      <c r="BG1357" s="205"/>
      <c r="BH1357" s="205"/>
      <c r="BI1357" s="205"/>
      <c r="BJ1357" s="205"/>
      <c r="BK1357" s="205"/>
      <c r="BL1357" s="205"/>
      <c r="BM1357" s="205"/>
      <c r="BN1357" s="205"/>
      <c r="BO1357" s="205"/>
      <c r="BP1357" s="205"/>
      <c r="BQ1357" s="205"/>
      <c r="BR1357" s="205"/>
      <c r="BS1357" s="205"/>
      <c r="BT1357" s="205"/>
      <c r="BU1357" s="205"/>
      <c r="BV1357" s="205"/>
      <c r="BW1357" s="205"/>
      <c r="BX1357" s="205"/>
      <c r="BY1357" s="205"/>
      <c r="BZ1357" s="205"/>
      <c r="CA1357" s="205"/>
      <c r="CB1357" s="205"/>
    </row>
    <row r="1358" spans="2:80" ht="18.75">
      <c r="B1358" s="201"/>
      <c r="C1358" s="201"/>
      <c r="D1358" s="203"/>
      <c r="E1358" s="203"/>
      <c r="F1358" s="203"/>
      <c r="G1358" s="203"/>
      <c r="H1358" s="203"/>
      <c r="I1358" s="203"/>
      <c r="J1358" s="203"/>
      <c r="K1358" s="203"/>
      <c r="L1358" s="203"/>
      <c r="M1358" s="203"/>
      <c r="N1358" s="203"/>
      <c r="O1358" s="203"/>
      <c r="P1358" s="203"/>
      <c r="Q1358" s="203"/>
      <c r="R1358" s="204"/>
      <c r="S1358" s="204"/>
      <c r="T1358" s="204"/>
      <c r="U1358" s="204"/>
      <c r="V1358" s="204"/>
      <c r="W1358" s="205"/>
      <c r="X1358" s="205"/>
      <c r="Y1358" s="205"/>
      <c r="Z1358" s="205"/>
      <c r="AA1358" s="205"/>
      <c r="AB1358" s="205"/>
      <c r="AC1358" s="205"/>
      <c r="AD1358" s="205"/>
      <c r="AE1358" s="205"/>
      <c r="AF1358" s="205"/>
      <c r="AG1358" s="205"/>
      <c r="AH1358" s="206"/>
      <c r="AI1358" s="206"/>
      <c r="AJ1358" s="205"/>
      <c r="AK1358" s="205"/>
      <c r="AL1358" s="205"/>
      <c r="AM1358" s="205"/>
      <c r="AN1358" s="205"/>
      <c r="AO1358" s="205"/>
      <c r="AP1358" s="205"/>
      <c r="AQ1358" s="205"/>
      <c r="AR1358" s="205"/>
      <c r="AS1358" s="205"/>
      <c r="AT1358" s="205"/>
      <c r="AU1358" s="205"/>
      <c r="AV1358" s="205"/>
      <c r="AW1358" s="205"/>
      <c r="AX1358" s="205"/>
      <c r="AY1358" s="205"/>
      <c r="AZ1358" s="205"/>
      <c r="BA1358" s="205"/>
      <c r="BB1358" s="205"/>
      <c r="BC1358" s="205"/>
      <c r="BD1358" s="205"/>
      <c r="BE1358" s="205"/>
      <c r="BF1358" s="205"/>
      <c r="BG1358" s="205"/>
      <c r="BH1358" s="205"/>
      <c r="BI1358" s="205"/>
      <c r="BJ1358" s="205"/>
      <c r="BK1358" s="205"/>
      <c r="BL1358" s="205"/>
      <c r="BM1358" s="205"/>
      <c r="BN1358" s="205"/>
      <c r="BO1358" s="205"/>
      <c r="BP1358" s="205"/>
      <c r="BQ1358" s="205"/>
      <c r="BR1358" s="205"/>
      <c r="BS1358" s="205"/>
      <c r="BT1358" s="205"/>
      <c r="BU1358" s="205"/>
      <c r="BV1358" s="205"/>
      <c r="BW1358" s="205"/>
      <c r="BX1358" s="205"/>
      <c r="BY1358" s="205"/>
      <c r="BZ1358" s="205"/>
      <c r="CA1358" s="205"/>
      <c r="CB1358" s="205"/>
    </row>
    <row r="1359" spans="2:80" ht="18.75">
      <c r="B1359" s="201"/>
      <c r="C1359" s="201"/>
      <c r="D1359" s="203"/>
      <c r="E1359" s="203"/>
      <c r="F1359" s="203"/>
      <c r="G1359" s="203"/>
      <c r="H1359" s="203"/>
      <c r="I1359" s="203"/>
      <c r="J1359" s="203"/>
      <c r="K1359" s="203"/>
      <c r="L1359" s="203"/>
      <c r="M1359" s="203"/>
      <c r="N1359" s="203"/>
      <c r="O1359" s="203"/>
      <c r="P1359" s="203"/>
      <c r="Q1359" s="203"/>
      <c r="R1359" s="204"/>
      <c r="S1359" s="204"/>
      <c r="T1359" s="204"/>
      <c r="U1359" s="204"/>
      <c r="V1359" s="204"/>
      <c r="W1359" s="205"/>
      <c r="X1359" s="205"/>
      <c r="Y1359" s="205"/>
      <c r="Z1359" s="205"/>
      <c r="AA1359" s="205"/>
      <c r="AB1359" s="205"/>
      <c r="AC1359" s="205"/>
      <c r="AD1359" s="205"/>
      <c r="AE1359" s="205"/>
      <c r="AF1359" s="205"/>
      <c r="AG1359" s="205"/>
      <c r="AH1359" s="206"/>
      <c r="AI1359" s="206"/>
      <c r="AJ1359" s="205"/>
      <c r="AK1359" s="205"/>
      <c r="AL1359" s="205"/>
      <c r="AM1359" s="205"/>
      <c r="AN1359" s="205"/>
      <c r="AO1359" s="205"/>
      <c r="AP1359" s="205"/>
      <c r="AQ1359" s="205"/>
      <c r="AR1359" s="205"/>
      <c r="AS1359" s="205"/>
      <c r="AT1359" s="205"/>
      <c r="AU1359" s="205"/>
      <c r="AV1359" s="205"/>
      <c r="AW1359" s="205"/>
      <c r="AX1359" s="205"/>
      <c r="AY1359" s="205"/>
      <c r="AZ1359" s="205"/>
      <c r="BA1359" s="205"/>
      <c r="BB1359" s="205"/>
      <c r="BC1359" s="205"/>
      <c r="BD1359" s="205"/>
      <c r="BE1359" s="205"/>
      <c r="BF1359" s="205"/>
      <c r="BG1359" s="205"/>
      <c r="BH1359" s="205"/>
      <c r="BI1359" s="205"/>
      <c r="BJ1359" s="205"/>
      <c r="BK1359" s="205"/>
      <c r="BL1359" s="205"/>
      <c r="BM1359" s="205"/>
      <c r="BN1359" s="205"/>
      <c r="BO1359" s="205"/>
      <c r="BP1359" s="205"/>
      <c r="BQ1359" s="205"/>
      <c r="BR1359" s="205"/>
      <c r="BS1359" s="205"/>
      <c r="BT1359" s="205"/>
      <c r="BU1359" s="205"/>
      <c r="BV1359" s="205"/>
      <c r="BW1359" s="205"/>
      <c r="BX1359" s="205"/>
      <c r="BY1359" s="205"/>
      <c r="BZ1359" s="205"/>
      <c r="CA1359" s="205"/>
      <c r="CB1359" s="205"/>
    </row>
    <row r="1360" spans="2:80" ht="18.75">
      <c r="B1360" s="201"/>
      <c r="C1360" s="201"/>
      <c r="D1360" s="203"/>
      <c r="E1360" s="203"/>
      <c r="F1360" s="203"/>
      <c r="G1360" s="203"/>
      <c r="H1360" s="203"/>
      <c r="I1360" s="203"/>
      <c r="J1360" s="203"/>
      <c r="K1360" s="203"/>
      <c r="L1360" s="203"/>
      <c r="M1360" s="203"/>
      <c r="N1360" s="203"/>
      <c r="O1360" s="203"/>
      <c r="P1360" s="203"/>
      <c r="Q1360" s="203"/>
      <c r="R1360" s="204"/>
      <c r="S1360" s="204"/>
      <c r="T1360" s="204"/>
      <c r="U1360" s="204"/>
      <c r="V1360" s="204"/>
      <c r="W1360" s="205"/>
      <c r="X1360" s="205"/>
      <c r="Y1360" s="205"/>
      <c r="Z1360" s="205"/>
      <c r="AA1360" s="205"/>
      <c r="AB1360" s="205"/>
      <c r="AC1360" s="205"/>
      <c r="AD1360" s="205"/>
      <c r="AE1360" s="205"/>
      <c r="AF1360" s="205"/>
      <c r="AG1360" s="205"/>
      <c r="AH1360" s="206"/>
      <c r="AI1360" s="206"/>
      <c r="AJ1360" s="205"/>
      <c r="AK1360" s="205"/>
      <c r="AL1360" s="205"/>
      <c r="AM1360" s="205"/>
      <c r="AN1360" s="205"/>
      <c r="AO1360" s="205"/>
      <c r="AP1360" s="205"/>
      <c r="AQ1360" s="205"/>
      <c r="AR1360" s="205"/>
      <c r="AS1360" s="205"/>
      <c r="AT1360" s="205"/>
      <c r="AU1360" s="205"/>
      <c r="AV1360" s="205"/>
      <c r="AW1360" s="205"/>
      <c r="AX1360" s="205"/>
      <c r="AY1360" s="205"/>
      <c r="AZ1360" s="205"/>
      <c r="BA1360" s="205"/>
      <c r="BB1360" s="205"/>
      <c r="BC1360" s="205"/>
      <c r="BD1360" s="205"/>
      <c r="BE1360" s="205"/>
      <c r="BF1360" s="205"/>
      <c r="BG1360" s="205"/>
      <c r="BH1360" s="205"/>
      <c r="BI1360" s="205"/>
      <c r="BJ1360" s="205"/>
      <c r="BK1360" s="205"/>
      <c r="BL1360" s="205"/>
      <c r="BM1360" s="205"/>
      <c r="BN1360" s="205"/>
      <c r="BO1360" s="205"/>
      <c r="BP1360" s="205"/>
      <c r="BQ1360" s="205"/>
      <c r="BR1360" s="205"/>
      <c r="BS1360" s="205"/>
      <c r="BT1360" s="205"/>
      <c r="BU1360" s="205"/>
      <c r="BV1360" s="205"/>
      <c r="BW1360" s="205"/>
      <c r="BX1360" s="205"/>
      <c r="BY1360" s="205"/>
      <c r="BZ1360" s="205"/>
      <c r="CA1360" s="205"/>
      <c r="CB1360" s="205"/>
    </row>
    <row r="1361" spans="2:80" ht="18.75">
      <c r="B1361" s="201"/>
      <c r="C1361" s="201"/>
      <c r="D1361" s="203"/>
      <c r="E1361" s="203"/>
      <c r="F1361" s="203"/>
      <c r="G1361" s="203"/>
      <c r="H1361" s="203"/>
      <c r="I1361" s="203"/>
      <c r="J1361" s="203"/>
      <c r="K1361" s="203"/>
      <c r="L1361" s="203"/>
      <c r="M1361" s="203"/>
      <c r="N1361" s="203"/>
      <c r="O1361" s="203"/>
      <c r="P1361" s="203"/>
      <c r="Q1361" s="203"/>
      <c r="R1361" s="204"/>
      <c r="S1361" s="204"/>
      <c r="T1361" s="204"/>
      <c r="U1361" s="204"/>
      <c r="V1361" s="204"/>
      <c r="W1361" s="205"/>
      <c r="X1361" s="205"/>
      <c r="Y1361" s="205"/>
      <c r="Z1361" s="205"/>
      <c r="AA1361" s="205"/>
      <c r="AB1361" s="205"/>
      <c r="AC1361" s="205"/>
      <c r="AD1361" s="205"/>
      <c r="AE1361" s="205"/>
      <c r="AF1361" s="205"/>
      <c r="AG1361" s="205"/>
      <c r="AH1361" s="206"/>
      <c r="AI1361" s="206"/>
      <c r="AJ1361" s="205"/>
      <c r="AK1361" s="205"/>
      <c r="AL1361" s="205"/>
      <c r="AM1361" s="205"/>
      <c r="AN1361" s="205"/>
      <c r="AO1361" s="205"/>
      <c r="AP1361" s="205"/>
      <c r="AQ1361" s="205"/>
      <c r="AR1361" s="205"/>
      <c r="AS1361" s="205"/>
      <c r="AT1361" s="205"/>
      <c r="AU1361" s="205"/>
      <c r="AV1361" s="205"/>
      <c r="AW1361" s="205"/>
      <c r="AX1361" s="205"/>
      <c r="AY1361" s="205"/>
      <c r="AZ1361" s="205"/>
      <c r="BA1361" s="205"/>
      <c r="BB1361" s="205"/>
      <c r="BC1361" s="205"/>
      <c r="BD1361" s="205"/>
      <c r="BE1361" s="205"/>
      <c r="BF1361" s="205"/>
      <c r="BG1361" s="205"/>
      <c r="BH1361" s="205"/>
      <c r="BI1361" s="205"/>
      <c r="BJ1361" s="205"/>
      <c r="BK1361" s="205"/>
      <c r="BL1361" s="205"/>
      <c r="BM1361" s="205"/>
      <c r="BN1361" s="205"/>
      <c r="BO1361" s="205"/>
      <c r="BP1361" s="205"/>
      <c r="BQ1361" s="205"/>
      <c r="BR1361" s="205"/>
      <c r="BS1361" s="205"/>
      <c r="BT1361" s="205"/>
      <c r="BU1361" s="205"/>
      <c r="BV1361" s="205"/>
      <c r="BW1361" s="205"/>
      <c r="BX1361" s="205"/>
      <c r="BY1361" s="205"/>
      <c r="BZ1361" s="205"/>
      <c r="CA1361" s="205"/>
      <c r="CB1361" s="205"/>
    </row>
    <row r="1362" spans="2:80" ht="18.75">
      <c r="B1362" s="201"/>
      <c r="C1362" s="201"/>
      <c r="D1362" s="203"/>
      <c r="E1362" s="203"/>
      <c r="F1362" s="203"/>
      <c r="G1362" s="203"/>
      <c r="H1362" s="203"/>
      <c r="I1362" s="203"/>
      <c r="J1362" s="203"/>
      <c r="K1362" s="203"/>
      <c r="L1362" s="203"/>
      <c r="M1362" s="203"/>
      <c r="N1362" s="203"/>
      <c r="O1362" s="203"/>
      <c r="P1362" s="203"/>
      <c r="Q1362" s="203"/>
      <c r="R1362" s="204"/>
      <c r="S1362" s="204"/>
      <c r="T1362" s="204"/>
      <c r="U1362" s="204"/>
      <c r="V1362" s="204"/>
      <c r="W1362" s="205"/>
      <c r="X1362" s="205"/>
      <c r="Y1362" s="205"/>
      <c r="Z1362" s="205"/>
      <c r="AA1362" s="205"/>
      <c r="AB1362" s="205"/>
      <c r="AC1362" s="205"/>
      <c r="AD1362" s="205"/>
      <c r="AE1362" s="205"/>
      <c r="AF1362" s="205"/>
      <c r="AG1362" s="205"/>
      <c r="AH1362" s="206"/>
      <c r="AI1362" s="206"/>
      <c r="AJ1362" s="205"/>
      <c r="AK1362" s="205"/>
      <c r="AL1362" s="205"/>
      <c r="AM1362" s="205"/>
      <c r="AN1362" s="205"/>
      <c r="AO1362" s="205"/>
      <c r="AP1362" s="205"/>
      <c r="AQ1362" s="205"/>
      <c r="AR1362" s="205"/>
      <c r="AS1362" s="205"/>
      <c r="AT1362" s="205"/>
      <c r="AU1362" s="205"/>
      <c r="AV1362" s="205"/>
      <c r="AW1362" s="205"/>
      <c r="AX1362" s="205"/>
      <c r="AY1362" s="205"/>
      <c r="AZ1362" s="205"/>
      <c r="BA1362" s="205"/>
      <c r="BB1362" s="205"/>
      <c r="BC1362" s="205"/>
      <c r="BD1362" s="205"/>
      <c r="BE1362" s="205"/>
      <c r="BF1362" s="205"/>
      <c r="BG1362" s="205"/>
      <c r="BH1362" s="205"/>
      <c r="BI1362" s="205"/>
      <c r="BJ1362" s="205"/>
      <c r="BK1362" s="205"/>
      <c r="BL1362" s="205"/>
      <c r="BM1362" s="205"/>
      <c r="BN1362" s="205"/>
      <c r="BO1362" s="205"/>
      <c r="BP1362" s="205"/>
      <c r="BQ1362" s="205"/>
      <c r="BR1362" s="205"/>
      <c r="BS1362" s="205"/>
      <c r="BT1362" s="205"/>
      <c r="BU1362" s="205"/>
      <c r="BV1362" s="205"/>
      <c r="BW1362" s="205"/>
      <c r="BX1362" s="205"/>
      <c r="BY1362" s="205"/>
      <c r="BZ1362" s="205"/>
      <c r="CA1362" s="205"/>
      <c r="CB1362" s="205"/>
    </row>
    <row r="1363" spans="2:80" ht="18.75">
      <c r="B1363" s="201"/>
      <c r="C1363" s="201"/>
      <c r="D1363" s="203"/>
      <c r="E1363" s="203"/>
      <c r="F1363" s="203"/>
      <c r="G1363" s="203"/>
      <c r="H1363" s="203"/>
      <c r="I1363" s="203"/>
      <c r="J1363" s="203"/>
      <c r="K1363" s="203"/>
      <c r="L1363" s="203"/>
      <c r="M1363" s="203"/>
      <c r="N1363" s="203"/>
      <c r="O1363" s="203"/>
      <c r="P1363" s="203"/>
      <c r="Q1363" s="203"/>
      <c r="R1363" s="204"/>
      <c r="S1363" s="204"/>
      <c r="T1363" s="204"/>
      <c r="U1363" s="204"/>
      <c r="V1363" s="204"/>
      <c r="W1363" s="205"/>
      <c r="X1363" s="205"/>
      <c r="Y1363" s="205"/>
      <c r="Z1363" s="205"/>
      <c r="AA1363" s="205"/>
      <c r="AB1363" s="205"/>
      <c r="AC1363" s="205"/>
      <c r="AD1363" s="205"/>
      <c r="AE1363" s="205"/>
      <c r="AF1363" s="205"/>
      <c r="AG1363" s="205"/>
      <c r="AH1363" s="206"/>
      <c r="AI1363" s="206"/>
      <c r="AJ1363" s="205"/>
      <c r="AK1363" s="205"/>
      <c r="AL1363" s="205"/>
      <c r="AM1363" s="205"/>
      <c r="AN1363" s="205"/>
      <c r="AO1363" s="205"/>
      <c r="AP1363" s="205"/>
      <c r="AQ1363" s="205"/>
      <c r="AR1363" s="205"/>
      <c r="AS1363" s="205"/>
      <c r="AT1363" s="205"/>
      <c r="AU1363" s="205"/>
      <c r="AV1363" s="205"/>
      <c r="AW1363" s="205"/>
      <c r="AX1363" s="205"/>
      <c r="AY1363" s="205"/>
      <c r="AZ1363" s="205"/>
      <c r="BA1363" s="205"/>
      <c r="BB1363" s="205"/>
      <c r="BC1363" s="205"/>
      <c r="BD1363" s="205"/>
      <c r="BE1363" s="205"/>
      <c r="BF1363" s="205"/>
      <c r="BG1363" s="205"/>
      <c r="BH1363" s="205"/>
      <c r="BI1363" s="205"/>
      <c r="BJ1363" s="205"/>
      <c r="BK1363" s="205"/>
      <c r="BL1363" s="205"/>
      <c r="BM1363" s="205"/>
      <c r="BN1363" s="205"/>
      <c r="BO1363" s="205"/>
      <c r="BP1363" s="205"/>
      <c r="BQ1363" s="205"/>
      <c r="BR1363" s="205"/>
      <c r="BS1363" s="205"/>
      <c r="BT1363" s="205"/>
      <c r="BU1363" s="205"/>
      <c r="BV1363" s="205"/>
      <c r="BW1363" s="205"/>
      <c r="BX1363" s="205"/>
      <c r="BY1363" s="205"/>
      <c r="BZ1363" s="205"/>
      <c r="CA1363" s="205"/>
      <c r="CB1363" s="205"/>
    </row>
    <row r="1364" spans="2:80" ht="18.75">
      <c r="B1364" s="201"/>
      <c r="C1364" s="201"/>
      <c r="D1364" s="203"/>
      <c r="E1364" s="203"/>
      <c r="F1364" s="203"/>
      <c r="G1364" s="203"/>
      <c r="H1364" s="203"/>
      <c r="I1364" s="203"/>
      <c r="J1364" s="203"/>
      <c r="K1364" s="203"/>
      <c r="L1364" s="203"/>
      <c r="M1364" s="203"/>
      <c r="N1364" s="203"/>
      <c r="O1364" s="203"/>
      <c r="P1364" s="203"/>
      <c r="Q1364" s="203"/>
      <c r="R1364" s="204"/>
      <c r="S1364" s="204"/>
      <c r="T1364" s="204"/>
      <c r="U1364" s="204"/>
      <c r="V1364" s="204"/>
      <c r="W1364" s="205"/>
      <c r="X1364" s="205"/>
      <c r="Y1364" s="205"/>
      <c r="Z1364" s="205"/>
      <c r="AA1364" s="205"/>
      <c r="AB1364" s="205"/>
      <c r="AC1364" s="205"/>
      <c r="AD1364" s="205"/>
      <c r="AE1364" s="205"/>
      <c r="AF1364" s="205"/>
      <c r="AG1364" s="205"/>
      <c r="AH1364" s="206"/>
      <c r="AI1364" s="206"/>
      <c r="AJ1364" s="205"/>
      <c r="AK1364" s="205"/>
      <c r="AL1364" s="205"/>
      <c r="AM1364" s="205"/>
      <c r="AN1364" s="205"/>
      <c r="AO1364" s="205"/>
      <c r="AP1364" s="205"/>
      <c r="AQ1364" s="205"/>
      <c r="AR1364" s="205"/>
      <c r="AS1364" s="205"/>
      <c r="AT1364" s="205"/>
      <c r="AU1364" s="205"/>
      <c r="AV1364" s="205"/>
      <c r="AW1364" s="205"/>
      <c r="AX1364" s="205"/>
      <c r="AY1364" s="205"/>
      <c r="AZ1364" s="205"/>
      <c r="BA1364" s="205"/>
      <c r="BB1364" s="205"/>
      <c r="BC1364" s="205"/>
      <c r="BD1364" s="205"/>
      <c r="BE1364" s="205"/>
      <c r="BF1364" s="205"/>
      <c r="BG1364" s="205"/>
      <c r="BH1364" s="205"/>
      <c r="BI1364" s="205"/>
      <c r="BJ1364" s="205"/>
      <c r="BK1364" s="205"/>
      <c r="BL1364" s="205"/>
      <c r="BM1364" s="205"/>
      <c r="BN1364" s="205"/>
      <c r="BO1364" s="205"/>
      <c r="BP1364" s="205"/>
      <c r="BQ1364" s="205"/>
      <c r="BR1364" s="205"/>
      <c r="BS1364" s="205"/>
      <c r="BT1364" s="205"/>
      <c r="BU1364" s="205"/>
      <c r="BV1364" s="205"/>
      <c r="BW1364" s="205"/>
      <c r="BX1364" s="205"/>
      <c r="BY1364" s="205"/>
      <c r="BZ1364" s="205"/>
      <c r="CA1364" s="205"/>
      <c r="CB1364" s="205"/>
    </row>
    <row r="1365" spans="2:80" ht="18.75">
      <c r="B1365" s="201"/>
      <c r="C1365" s="201"/>
      <c r="D1365" s="203"/>
      <c r="E1365" s="203"/>
      <c r="F1365" s="203"/>
      <c r="G1365" s="203"/>
      <c r="H1365" s="203"/>
      <c r="I1365" s="203"/>
      <c r="J1365" s="203"/>
      <c r="K1365" s="203"/>
      <c r="L1365" s="203"/>
      <c r="M1365" s="203"/>
      <c r="N1365" s="203"/>
      <c r="O1365" s="203"/>
      <c r="P1365" s="203"/>
      <c r="Q1365" s="203"/>
      <c r="R1365" s="204"/>
      <c r="S1365" s="204"/>
      <c r="T1365" s="204"/>
      <c r="U1365" s="204"/>
      <c r="V1365" s="204"/>
      <c r="W1365" s="205"/>
      <c r="X1365" s="205"/>
      <c r="Y1365" s="205"/>
      <c r="Z1365" s="205"/>
      <c r="AA1365" s="205"/>
      <c r="AB1365" s="205"/>
      <c r="AC1365" s="205"/>
      <c r="AD1365" s="205"/>
      <c r="AE1365" s="205"/>
      <c r="AF1365" s="205"/>
      <c r="AG1365" s="205"/>
      <c r="AH1365" s="206"/>
      <c r="AI1365" s="206"/>
      <c r="AJ1365" s="205"/>
      <c r="AK1365" s="205"/>
      <c r="AL1365" s="205"/>
      <c r="AM1365" s="205"/>
      <c r="AN1365" s="205"/>
      <c r="AO1365" s="205"/>
      <c r="AP1365" s="205"/>
      <c r="AQ1365" s="205"/>
      <c r="AR1365" s="205"/>
      <c r="AS1365" s="205"/>
      <c r="AT1365" s="205"/>
      <c r="AU1365" s="205"/>
      <c r="AV1365" s="205"/>
      <c r="AW1365" s="205"/>
      <c r="AX1365" s="205"/>
      <c r="AY1365" s="205"/>
      <c r="AZ1365" s="205"/>
      <c r="BA1365" s="205"/>
      <c r="BB1365" s="205"/>
      <c r="BC1365" s="205"/>
      <c r="BD1365" s="205"/>
      <c r="BE1365" s="205"/>
      <c r="BF1365" s="205"/>
      <c r="BG1365" s="205"/>
      <c r="BH1365" s="205"/>
      <c r="BI1365" s="205"/>
      <c r="BJ1365" s="205"/>
      <c r="BK1365" s="205"/>
      <c r="BL1365" s="205"/>
      <c r="BM1365" s="205"/>
      <c r="BN1365" s="205"/>
      <c r="BO1365" s="205"/>
      <c r="BP1365" s="205"/>
      <c r="BQ1365" s="205"/>
      <c r="BR1365" s="205"/>
      <c r="BS1365" s="205"/>
      <c r="BT1365" s="205"/>
      <c r="BU1365" s="205"/>
      <c r="BV1365" s="205"/>
      <c r="BW1365" s="205"/>
      <c r="BX1365" s="205"/>
      <c r="BY1365" s="205"/>
      <c r="BZ1365" s="205"/>
      <c r="CA1365" s="205"/>
      <c r="CB1365" s="205"/>
    </row>
    <row r="1366" spans="2:80" ht="18.75">
      <c r="B1366" s="201"/>
      <c r="C1366" s="201"/>
      <c r="D1366" s="203"/>
      <c r="E1366" s="203"/>
      <c r="F1366" s="203"/>
      <c r="G1366" s="203"/>
      <c r="H1366" s="203"/>
      <c r="I1366" s="203"/>
      <c r="J1366" s="203"/>
      <c r="K1366" s="203"/>
      <c r="L1366" s="203"/>
      <c r="M1366" s="203"/>
      <c r="N1366" s="203"/>
      <c r="O1366" s="203"/>
      <c r="P1366" s="203"/>
      <c r="Q1366" s="203"/>
      <c r="R1366" s="204"/>
      <c r="S1366" s="204"/>
      <c r="T1366" s="204"/>
      <c r="U1366" s="204"/>
      <c r="V1366" s="204"/>
      <c r="W1366" s="205"/>
      <c r="X1366" s="205"/>
      <c r="Y1366" s="205"/>
      <c r="Z1366" s="205"/>
      <c r="AA1366" s="205"/>
      <c r="AB1366" s="205"/>
      <c r="AC1366" s="205"/>
      <c r="AD1366" s="205"/>
      <c r="AE1366" s="205"/>
      <c r="AF1366" s="205"/>
      <c r="AG1366" s="205"/>
      <c r="AH1366" s="206"/>
      <c r="AI1366" s="206"/>
      <c r="AJ1366" s="205"/>
      <c r="AK1366" s="205"/>
      <c r="AL1366" s="205"/>
      <c r="AM1366" s="205"/>
      <c r="AN1366" s="205"/>
      <c r="AO1366" s="205"/>
      <c r="AP1366" s="205"/>
      <c r="AQ1366" s="205"/>
      <c r="AR1366" s="205"/>
      <c r="AS1366" s="205"/>
      <c r="AT1366" s="205"/>
      <c r="AU1366" s="205"/>
      <c r="AV1366" s="205"/>
      <c r="AW1366" s="205"/>
      <c r="AX1366" s="205"/>
      <c r="AY1366" s="205"/>
      <c r="AZ1366" s="205"/>
      <c r="BA1366" s="205"/>
      <c r="BB1366" s="205"/>
      <c r="BC1366" s="205"/>
      <c r="BD1366" s="205"/>
      <c r="BE1366" s="205"/>
      <c r="BF1366" s="205"/>
      <c r="BG1366" s="205"/>
      <c r="BH1366" s="205"/>
      <c r="BI1366" s="205"/>
      <c r="BJ1366" s="205"/>
      <c r="BK1366" s="205"/>
      <c r="BL1366" s="205"/>
      <c r="BM1366" s="205"/>
      <c r="BN1366" s="205"/>
      <c r="BO1366" s="205"/>
      <c r="BP1366" s="205"/>
      <c r="BQ1366" s="205"/>
      <c r="BR1366" s="205"/>
      <c r="BS1366" s="205"/>
      <c r="BT1366" s="205"/>
      <c r="BU1366" s="205"/>
      <c r="BV1366" s="205"/>
      <c r="BW1366" s="205"/>
      <c r="BX1366" s="205"/>
      <c r="BY1366" s="205"/>
      <c r="BZ1366" s="205"/>
      <c r="CA1366" s="205"/>
      <c r="CB1366" s="205"/>
    </row>
    <row r="1367" spans="2:80" ht="18.75">
      <c r="B1367" s="201"/>
      <c r="C1367" s="201"/>
      <c r="D1367" s="203"/>
      <c r="E1367" s="203"/>
      <c r="F1367" s="203"/>
      <c r="G1367" s="203"/>
      <c r="H1367" s="203"/>
      <c r="I1367" s="203"/>
      <c r="J1367" s="203"/>
      <c r="K1367" s="203"/>
      <c r="L1367" s="203"/>
      <c r="M1367" s="203"/>
      <c r="N1367" s="203"/>
      <c r="O1367" s="203"/>
      <c r="P1367" s="203"/>
      <c r="Q1367" s="203"/>
      <c r="R1367" s="204"/>
      <c r="S1367" s="204"/>
      <c r="T1367" s="204"/>
      <c r="U1367" s="204"/>
      <c r="V1367" s="204"/>
      <c r="W1367" s="205"/>
      <c r="X1367" s="205"/>
      <c r="Y1367" s="205"/>
      <c r="Z1367" s="205"/>
      <c r="AA1367" s="205"/>
      <c r="AB1367" s="205"/>
      <c r="AC1367" s="205"/>
      <c r="AD1367" s="205"/>
      <c r="AE1367" s="205"/>
      <c r="AF1367" s="205"/>
      <c r="AG1367" s="205"/>
      <c r="AH1367" s="206"/>
      <c r="AI1367" s="206"/>
      <c r="AJ1367" s="205"/>
      <c r="AK1367" s="205"/>
      <c r="AL1367" s="205"/>
      <c r="AM1367" s="205"/>
      <c r="AN1367" s="205"/>
      <c r="AO1367" s="205"/>
      <c r="AP1367" s="205"/>
      <c r="AQ1367" s="205"/>
      <c r="AR1367" s="205"/>
      <c r="AS1367" s="205"/>
      <c r="AT1367" s="205"/>
      <c r="AU1367" s="205"/>
      <c r="AV1367" s="205"/>
      <c r="AW1367" s="205"/>
      <c r="AX1367" s="205"/>
      <c r="AY1367" s="205"/>
      <c r="AZ1367" s="205"/>
      <c r="BA1367" s="205"/>
      <c r="BB1367" s="205"/>
      <c r="BC1367" s="205"/>
      <c r="BD1367" s="205"/>
      <c r="BE1367" s="205"/>
      <c r="BF1367" s="205"/>
      <c r="BG1367" s="205"/>
      <c r="BH1367" s="205"/>
      <c r="BI1367" s="205"/>
      <c r="BJ1367" s="205"/>
      <c r="BK1367" s="205"/>
      <c r="BL1367" s="205"/>
      <c r="BM1367" s="205"/>
      <c r="BN1367" s="205"/>
      <c r="BO1367" s="205"/>
      <c r="BP1367" s="205"/>
      <c r="BQ1367" s="205"/>
      <c r="BR1367" s="205"/>
      <c r="BS1367" s="205"/>
      <c r="BT1367" s="205"/>
      <c r="BU1367" s="205"/>
      <c r="BV1367" s="205"/>
      <c r="BW1367" s="205"/>
      <c r="BX1367" s="205"/>
      <c r="BY1367" s="205"/>
      <c r="BZ1367" s="205"/>
      <c r="CA1367" s="205"/>
      <c r="CB1367" s="205"/>
    </row>
    <row r="1368" spans="2:80" ht="18.75">
      <c r="B1368" s="201"/>
      <c r="C1368" s="201"/>
      <c r="D1368" s="203"/>
      <c r="E1368" s="203"/>
      <c r="F1368" s="203"/>
      <c r="G1368" s="203"/>
      <c r="H1368" s="203"/>
      <c r="I1368" s="203"/>
      <c r="J1368" s="203"/>
      <c r="K1368" s="203"/>
      <c r="L1368" s="203"/>
      <c r="M1368" s="203"/>
      <c r="N1368" s="203"/>
      <c r="O1368" s="203"/>
      <c r="P1368" s="203"/>
      <c r="Q1368" s="203"/>
      <c r="R1368" s="204"/>
      <c r="S1368" s="204"/>
      <c r="T1368" s="204"/>
      <c r="U1368" s="204"/>
      <c r="V1368" s="204"/>
      <c r="W1368" s="205"/>
      <c r="X1368" s="205"/>
      <c r="Y1368" s="205"/>
      <c r="Z1368" s="205"/>
      <c r="AA1368" s="205"/>
      <c r="AB1368" s="205"/>
      <c r="AC1368" s="205"/>
      <c r="AD1368" s="205"/>
      <c r="AE1368" s="205"/>
      <c r="AF1368" s="205"/>
      <c r="AG1368" s="205"/>
      <c r="AH1368" s="206"/>
      <c r="AI1368" s="206"/>
      <c r="AJ1368" s="205"/>
      <c r="AK1368" s="205"/>
      <c r="AL1368" s="205"/>
      <c r="AM1368" s="205"/>
      <c r="AN1368" s="205"/>
      <c r="AO1368" s="205"/>
      <c r="AP1368" s="205"/>
      <c r="AQ1368" s="205"/>
      <c r="AR1368" s="205"/>
      <c r="AS1368" s="205"/>
      <c r="AT1368" s="205"/>
      <c r="AU1368" s="205"/>
      <c r="AV1368" s="205"/>
      <c r="AW1368" s="205"/>
      <c r="AX1368" s="205"/>
      <c r="AY1368" s="205"/>
      <c r="AZ1368" s="205"/>
      <c r="BA1368" s="205"/>
      <c r="BB1368" s="205"/>
      <c r="BC1368" s="205"/>
      <c r="BD1368" s="205"/>
      <c r="BE1368" s="205"/>
      <c r="BF1368" s="205"/>
      <c r="BG1368" s="205"/>
      <c r="BH1368" s="205"/>
      <c r="BI1368" s="205"/>
      <c r="BJ1368" s="205"/>
      <c r="BK1368" s="205"/>
      <c r="BL1368" s="205"/>
      <c r="BM1368" s="205"/>
      <c r="BN1368" s="205"/>
      <c r="BO1368" s="205"/>
      <c r="BP1368" s="205"/>
      <c r="BQ1368" s="205"/>
      <c r="BR1368" s="205"/>
      <c r="BS1368" s="205"/>
      <c r="BT1368" s="205"/>
      <c r="BU1368" s="205"/>
      <c r="BV1368" s="205"/>
      <c r="BW1368" s="205"/>
      <c r="BX1368" s="205"/>
      <c r="BY1368" s="205"/>
      <c r="BZ1368" s="205"/>
      <c r="CA1368" s="205"/>
      <c r="CB1368" s="205"/>
    </row>
    <row r="1369" spans="2:80" ht="18.75">
      <c r="B1369" s="201"/>
      <c r="C1369" s="201"/>
      <c r="D1369" s="203"/>
      <c r="E1369" s="203"/>
      <c r="F1369" s="203"/>
      <c r="G1369" s="203"/>
      <c r="H1369" s="203"/>
      <c r="I1369" s="203"/>
      <c r="J1369" s="203"/>
      <c r="K1369" s="203"/>
      <c r="L1369" s="203"/>
      <c r="M1369" s="203"/>
      <c r="N1369" s="203"/>
      <c r="O1369" s="203"/>
      <c r="P1369" s="203"/>
      <c r="Q1369" s="203"/>
      <c r="R1369" s="204"/>
      <c r="S1369" s="204"/>
      <c r="T1369" s="204"/>
      <c r="U1369" s="204"/>
      <c r="V1369" s="204"/>
      <c r="W1369" s="205"/>
      <c r="X1369" s="205"/>
      <c r="Y1369" s="205"/>
      <c r="Z1369" s="205"/>
      <c r="AA1369" s="205"/>
      <c r="AB1369" s="205"/>
      <c r="AC1369" s="205"/>
      <c r="AD1369" s="205"/>
      <c r="AE1369" s="205"/>
      <c r="AF1369" s="205"/>
      <c r="AG1369" s="205"/>
      <c r="AH1369" s="206"/>
      <c r="AI1369" s="206"/>
      <c r="AJ1369" s="205"/>
      <c r="AK1369" s="205"/>
      <c r="AL1369" s="205"/>
      <c r="AM1369" s="205"/>
      <c r="AN1369" s="205"/>
      <c r="AO1369" s="205"/>
      <c r="AP1369" s="205"/>
      <c r="AQ1369" s="205"/>
      <c r="AR1369" s="205"/>
      <c r="AS1369" s="205"/>
      <c r="AT1369" s="205"/>
      <c r="AU1369" s="205"/>
      <c r="AV1369" s="205"/>
      <c r="AW1369" s="205"/>
      <c r="AX1369" s="205"/>
      <c r="AY1369" s="205"/>
      <c r="AZ1369" s="205"/>
      <c r="BA1369" s="205"/>
      <c r="BB1369" s="205"/>
      <c r="BC1369" s="205"/>
      <c r="BD1369" s="205"/>
      <c r="BE1369" s="205"/>
      <c r="BF1369" s="205"/>
      <c r="BG1369" s="205"/>
      <c r="BH1369" s="205"/>
      <c r="BI1369" s="205"/>
      <c r="BJ1369" s="205"/>
      <c r="BK1369" s="205"/>
      <c r="BL1369" s="205"/>
      <c r="BM1369" s="205"/>
      <c r="BN1369" s="205"/>
      <c r="BO1369" s="205"/>
      <c r="BP1369" s="205"/>
      <c r="BQ1369" s="205"/>
      <c r="BR1369" s="205"/>
      <c r="BS1369" s="205"/>
      <c r="BT1369" s="205"/>
      <c r="BU1369" s="205"/>
      <c r="BV1369" s="205"/>
      <c r="BW1369" s="205"/>
      <c r="BX1369" s="205"/>
      <c r="BY1369" s="205"/>
      <c r="BZ1369" s="205"/>
      <c r="CA1369" s="205"/>
      <c r="CB1369" s="205"/>
    </row>
    <row r="1370" spans="2:80" ht="18.75">
      <c r="B1370" s="201"/>
      <c r="C1370" s="201"/>
      <c r="D1370" s="203"/>
      <c r="E1370" s="203"/>
      <c r="F1370" s="203"/>
      <c r="G1370" s="203"/>
      <c r="H1370" s="203"/>
      <c r="I1370" s="203"/>
      <c r="J1370" s="203"/>
      <c r="K1370" s="203"/>
      <c r="L1370" s="203"/>
      <c r="M1370" s="203"/>
      <c r="N1370" s="203"/>
      <c r="O1370" s="203"/>
      <c r="P1370" s="203"/>
      <c r="Q1370" s="203"/>
      <c r="R1370" s="204"/>
      <c r="S1370" s="204"/>
      <c r="T1370" s="204"/>
      <c r="U1370" s="204"/>
      <c r="V1370" s="204"/>
      <c r="W1370" s="205"/>
      <c r="X1370" s="205"/>
      <c r="Y1370" s="205"/>
      <c r="Z1370" s="205"/>
      <c r="AA1370" s="205"/>
      <c r="AB1370" s="205"/>
      <c r="AC1370" s="205"/>
      <c r="AD1370" s="205"/>
      <c r="AE1370" s="205"/>
      <c r="AF1370" s="205"/>
      <c r="AG1370" s="205"/>
      <c r="AH1370" s="206"/>
      <c r="AI1370" s="206"/>
      <c r="AJ1370" s="205"/>
      <c r="AK1370" s="205"/>
      <c r="AL1370" s="205"/>
      <c r="AM1370" s="205"/>
      <c r="AN1370" s="205"/>
      <c r="AO1370" s="205"/>
      <c r="AP1370" s="205"/>
      <c r="AQ1370" s="205"/>
      <c r="AR1370" s="205"/>
      <c r="AS1370" s="205"/>
      <c r="AT1370" s="205"/>
      <c r="AU1370" s="205"/>
      <c r="AV1370" s="205"/>
      <c r="AW1370" s="205"/>
      <c r="AX1370" s="205"/>
      <c r="AY1370" s="205"/>
      <c r="AZ1370" s="205"/>
      <c r="BA1370" s="205"/>
      <c r="BB1370" s="205"/>
      <c r="BC1370" s="205"/>
      <c r="BD1370" s="205"/>
      <c r="BE1370" s="205"/>
      <c r="BF1370" s="205"/>
      <c r="BG1370" s="205"/>
      <c r="BH1370" s="205"/>
      <c r="BI1370" s="205"/>
      <c r="BJ1370" s="205"/>
      <c r="BK1370" s="205"/>
      <c r="BL1370" s="205"/>
      <c r="BM1370" s="205"/>
      <c r="BN1370" s="205"/>
      <c r="BO1370" s="205"/>
      <c r="BP1370" s="205"/>
      <c r="BQ1370" s="205"/>
      <c r="BR1370" s="205"/>
      <c r="BS1370" s="205"/>
      <c r="BT1370" s="205"/>
      <c r="BU1370" s="205"/>
      <c r="BV1370" s="205"/>
      <c r="BW1370" s="205"/>
      <c r="BX1370" s="205"/>
      <c r="BY1370" s="205"/>
      <c r="BZ1370" s="205"/>
      <c r="CA1370" s="205"/>
      <c r="CB1370" s="205"/>
    </row>
    <row r="1371" spans="2:80" ht="18.75">
      <c r="B1371" s="201"/>
      <c r="C1371" s="201"/>
      <c r="D1371" s="203"/>
      <c r="E1371" s="203"/>
      <c r="F1371" s="203"/>
      <c r="G1371" s="203"/>
      <c r="H1371" s="203"/>
      <c r="I1371" s="203"/>
      <c r="J1371" s="203"/>
      <c r="K1371" s="203"/>
      <c r="L1371" s="203"/>
      <c r="M1371" s="203"/>
      <c r="N1371" s="203"/>
      <c r="O1371" s="203"/>
      <c r="P1371" s="203"/>
      <c r="Q1371" s="203"/>
      <c r="R1371" s="204"/>
      <c r="S1371" s="204"/>
      <c r="T1371" s="204"/>
      <c r="U1371" s="204"/>
      <c r="V1371" s="204"/>
      <c r="W1371" s="205"/>
      <c r="X1371" s="205"/>
      <c r="Y1371" s="205"/>
      <c r="Z1371" s="205"/>
      <c r="AA1371" s="205"/>
      <c r="AB1371" s="205"/>
      <c r="AC1371" s="205"/>
      <c r="AD1371" s="205"/>
      <c r="AE1371" s="205"/>
      <c r="AF1371" s="205"/>
      <c r="AG1371" s="205"/>
      <c r="AH1371" s="206"/>
      <c r="AI1371" s="206"/>
      <c r="AJ1371" s="205"/>
      <c r="AK1371" s="205"/>
      <c r="AL1371" s="205"/>
      <c r="AM1371" s="205"/>
      <c r="AN1371" s="205"/>
      <c r="AO1371" s="205"/>
      <c r="AP1371" s="205"/>
      <c r="AQ1371" s="205"/>
      <c r="AR1371" s="205"/>
      <c r="AS1371" s="205"/>
      <c r="AT1371" s="205"/>
      <c r="AU1371" s="205"/>
      <c r="AV1371" s="205"/>
      <c r="AW1371" s="205"/>
      <c r="AX1371" s="205"/>
      <c r="AY1371" s="205"/>
      <c r="AZ1371" s="205"/>
      <c r="BA1371" s="205"/>
      <c r="BB1371" s="205"/>
      <c r="BC1371" s="205"/>
      <c r="BD1371" s="205"/>
      <c r="BE1371" s="205"/>
      <c r="BF1371" s="205"/>
      <c r="BG1371" s="205"/>
      <c r="BH1371" s="205"/>
      <c r="BI1371" s="205"/>
      <c r="BJ1371" s="205"/>
      <c r="BK1371" s="205"/>
      <c r="BL1371" s="205"/>
      <c r="BM1371" s="205"/>
      <c r="BN1371" s="205"/>
      <c r="BO1371" s="205"/>
      <c r="BP1371" s="205"/>
      <c r="BQ1371" s="205"/>
      <c r="BR1371" s="205"/>
      <c r="BS1371" s="205"/>
      <c r="BT1371" s="205"/>
      <c r="BU1371" s="205"/>
      <c r="BV1371" s="205"/>
      <c r="BW1371" s="205"/>
      <c r="BX1371" s="205"/>
      <c r="BY1371" s="205"/>
      <c r="BZ1371" s="205"/>
      <c r="CA1371" s="205"/>
      <c r="CB1371" s="205"/>
    </row>
    <row r="1372" spans="2:80" ht="18.75">
      <c r="B1372" s="201"/>
      <c r="C1372" s="201"/>
      <c r="D1372" s="203"/>
      <c r="E1372" s="203"/>
      <c r="F1372" s="203"/>
      <c r="G1372" s="203"/>
      <c r="H1372" s="203"/>
      <c r="I1372" s="203"/>
      <c r="J1372" s="203"/>
      <c r="K1372" s="203"/>
      <c r="L1372" s="203"/>
      <c r="M1372" s="203"/>
      <c r="N1372" s="203"/>
      <c r="O1372" s="203"/>
      <c r="P1372" s="203"/>
      <c r="Q1372" s="203"/>
      <c r="R1372" s="204"/>
      <c r="S1372" s="204"/>
      <c r="T1372" s="204"/>
      <c r="U1372" s="204"/>
      <c r="V1372" s="204"/>
      <c r="W1372" s="205"/>
      <c r="X1372" s="205"/>
      <c r="Y1372" s="205"/>
      <c r="Z1372" s="205"/>
      <c r="AA1372" s="205"/>
      <c r="AB1372" s="205"/>
      <c r="AC1372" s="205"/>
      <c r="AD1372" s="205"/>
      <c r="AE1372" s="205"/>
      <c r="AF1372" s="205"/>
      <c r="AG1372" s="205"/>
      <c r="AH1372" s="206"/>
      <c r="AI1372" s="206"/>
      <c r="AJ1372" s="205"/>
      <c r="AK1372" s="205"/>
      <c r="AL1372" s="205"/>
      <c r="AM1372" s="205"/>
      <c r="AN1372" s="205"/>
      <c r="AO1372" s="205"/>
      <c r="AP1372" s="205"/>
      <c r="AQ1372" s="205"/>
      <c r="AR1372" s="205"/>
      <c r="AS1372" s="205"/>
      <c r="AT1372" s="205"/>
      <c r="AU1372" s="205"/>
      <c r="AV1372" s="205"/>
      <c r="AW1372" s="205"/>
      <c r="AX1372" s="205"/>
      <c r="AY1372" s="205"/>
      <c r="AZ1372" s="205"/>
      <c r="BA1372" s="205"/>
      <c r="BB1372" s="205"/>
      <c r="BC1372" s="205"/>
      <c r="BD1372" s="205"/>
      <c r="BE1372" s="205"/>
      <c r="BF1372" s="205"/>
      <c r="BG1372" s="205"/>
      <c r="BH1372" s="205"/>
      <c r="BI1372" s="205"/>
      <c r="BJ1372" s="205"/>
      <c r="BK1372" s="205"/>
      <c r="BL1372" s="205"/>
      <c r="BM1372" s="205"/>
      <c r="BN1372" s="205"/>
      <c r="BO1372" s="205"/>
      <c r="BP1372" s="205"/>
      <c r="BQ1372" s="205"/>
      <c r="BR1372" s="205"/>
      <c r="BS1372" s="205"/>
      <c r="BT1372" s="205"/>
      <c r="BU1372" s="205"/>
      <c r="BV1372" s="205"/>
      <c r="BW1372" s="205"/>
      <c r="BX1372" s="205"/>
      <c r="BY1372" s="205"/>
      <c r="BZ1372" s="205"/>
      <c r="CA1372" s="205"/>
      <c r="CB1372" s="205"/>
    </row>
    <row r="1373" spans="2:80" ht="18.75">
      <c r="B1373" s="201"/>
      <c r="C1373" s="201"/>
      <c r="D1373" s="203"/>
      <c r="E1373" s="203"/>
      <c r="F1373" s="203"/>
      <c r="G1373" s="203"/>
      <c r="H1373" s="203"/>
      <c r="I1373" s="203"/>
      <c r="J1373" s="203"/>
      <c r="K1373" s="203"/>
      <c r="L1373" s="203"/>
      <c r="M1373" s="203"/>
      <c r="N1373" s="203"/>
      <c r="O1373" s="203"/>
      <c r="P1373" s="203"/>
      <c r="Q1373" s="203"/>
      <c r="R1373" s="204"/>
      <c r="S1373" s="204"/>
      <c r="T1373" s="204"/>
      <c r="U1373" s="204"/>
      <c r="V1373" s="204"/>
      <c r="W1373" s="205"/>
      <c r="X1373" s="205"/>
      <c r="Y1373" s="205"/>
      <c r="Z1373" s="205"/>
      <c r="AA1373" s="205"/>
      <c r="AB1373" s="205"/>
      <c r="AC1373" s="205"/>
      <c r="AD1373" s="205"/>
      <c r="AE1373" s="205"/>
      <c r="AF1373" s="205"/>
      <c r="AG1373" s="205"/>
      <c r="AH1373" s="206"/>
      <c r="AI1373" s="206"/>
      <c r="AJ1373" s="205"/>
      <c r="AK1373" s="205"/>
      <c r="AL1373" s="205"/>
      <c r="AM1373" s="205"/>
      <c r="AN1373" s="205"/>
      <c r="AO1373" s="205"/>
      <c r="AP1373" s="205"/>
      <c r="AQ1373" s="205"/>
      <c r="AR1373" s="205"/>
      <c r="AS1373" s="205"/>
      <c r="AT1373" s="205"/>
      <c r="AU1373" s="205"/>
      <c r="AV1373" s="205"/>
      <c r="AW1373" s="205"/>
      <c r="AX1373" s="205"/>
      <c r="AY1373" s="205"/>
      <c r="AZ1373" s="205"/>
      <c r="BA1373" s="205"/>
      <c r="BB1373" s="205"/>
      <c r="BC1373" s="205"/>
      <c r="BD1373" s="205"/>
      <c r="BE1373" s="205"/>
      <c r="BF1373" s="205"/>
      <c r="BG1373" s="205"/>
      <c r="BH1373" s="205"/>
      <c r="BI1373" s="205"/>
      <c r="BJ1373" s="205"/>
      <c r="BK1373" s="205"/>
      <c r="BL1373" s="205"/>
      <c r="BM1373" s="205"/>
      <c r="BN1373" s="205"/>
      <c r="BO1373" s="205"/>
      <c r="BP1373" s="205"/>
      <c r="BQ1373" s="205"/>
      <c r="BR1373" s="205"/>
      <c r="BS1373" s="205"/>
      <c r="BT1373" s="205"/>
      <c r="BU1373" s="205"/>
      <c r="BV1373" s="205"/>
      <c r="BW1373" s="205"/>
      <c r="BX1373" s="205"/>
      <c r="BY1373" s="205"/>
      <c r="BZ1373" s="205"/>
      <c r="CA1373" s="205"/>
      <c r="CB1373" s="205"/>
    </row>
    <row r="1374" spans="2:80" ht="18.75">
      <c r="B1374" s="201"/>
      <c r="C1374" s="201"/>
      <c r="D1374" s="203"/>
      <c r="E1374" s="203"/>
      <c r="F1374" s="203"/>
      <c r="G1374" s="203"/>
      <c r="H1374" s="203"/>
      <c r="I1374" s="203"/>
      <c r="J1374" s="203"/>
      <c r="K1374" s="203"/>
      <c r="L1374" s="203"/>
      <c r="M1374" s="203"/>
      <c r="N1374" s="203"/>
      <c r="O1374" s="203"/>
      <c r="P1374" s="203"/>
      <c r="Q1374" s="203"/>
      <c r="R1374" s="204"/>
      <c r="S1374" s="204"/>
      <c r="T1374" s="204"/>
      <c r="U1374" s="204"/>
      <c r="V1374" s="204"/>
      <c r="W1374" s="205"/>
      <c r="X1374" s="205"/>
      <c r="Y1374" s="205"/>
      <c r="Z1374" s="205"/>
      <c r="AA1374" s="205"/>
      <c r="AB1374" s="205"/>
      <c r="AC1374" s="205"/>
      <c r="AD1374" s="205"/>
      <c r="AE1374" s="205"/>
      <c r="AF1374" s="205"/>
      <c r="AG1374" s="205"/>
      <c r="AH1374" s="206"/>
      <c r="AI1374" s="206"/>
      <c r="AJ1374" s="205"/>
      <c r="AK1374" s="205"/>
      <c r="AL1374" s="205"/>
      <c r="AM1374" s="205"/>
      <c r="AN1374" s="205"/>
      <c r="AO1374" s="205"/>
      <c r="AP1374" s="205"/>
      <c r="AQ1374" s="205"/>
      <c r="AR1374" s="205"/>
      <c r="AS1374" s="205"/>
      <c r="AT1374" s="205"/>
      <c r="AU1374" s="205"/>
      <c r="AV1374" s="205"/>
      <c r="AW1374" s="205"/>
      <c r="AX1374" s="205"/>
      <c r="AY1374" s="205"/>
      <c r="AZ1374" s="205"/>
      <c r="BA1374" s="205"/>
      <c r="BB1374" s="205"/>
      <c r="BC1374" s="205"/>
      <c r="BD1374" s="205"/>
      <c r="BE1374" s="205"/>
      <c r="BF1374" s="205"/>
      <c r="BG1374" s="205"/>
      <c r="BH1374" s="205"/>
      <c r="BI1374" s="205"/>
      <c r="BJ1374" s="205"/>
      <c r="BK1374" s="205"/>
      <c r="BL1374" s="205"/>
      <c r="BM1374" s="205"/>
      <c r="BN1374" s="205"/>
      <c r="BO1374" s="205"/>
      <c r="BP1374" s="205"/>
      <c r="BQ1374" s="205"/>
      <c r="BR1374" s="205"/>
      <c r="BS1374" s="205"/>
      <c r="BT1374" s="205"/>
      <c r="BU1374" s="205"/>
      <c r="BV1374" s="205"/>
      <c r="BW1374" s="205"/>
      <c r="BX1374" s="205"/>
      <c r="BY1374" s="205"/>
      <c r="BZ1374" s="205"/>
      <c r="CA1374" s="205"/>
      <c r="CB1374" s="205"/>
    </row>
    <row r="1375" spans="2:80" ht="18.75">
      <c r="B1375" s="201"/>
      <c r="C1375" s="201"/>
      <c r="D1375" s="203"/>
      <c r="E1375" s="203"/>
      <c r="F1375" s="203"/>
      <c r="G1375" s="203"/>
      <c r="H1375" s="203"/>
      <c r="I1375" s="203"/>
      <c r="J1375" s="203"/>
      <c r="K1375" s="203"/>
      <c r="L1375" s="203"/>
      <c r="M1375" s="203"/>
      <c r="N1375" s="203"/>
      <c r="O1375" s="203"/>
      <c r="P1375" s="203"/>
      <c r="Q1375" s="203"/>
      <c r="R1375" s="204"/>
      <c r="S1375" s="204"/>
      <c r="T1375" s="204"/>
      <c r="U1375" s="204"/>
      <c r="V1375" s="204"/>
      <c r="W1375" s="205"/>
      <c r="X1375" s="205"/>
      <c r="Y1375" s="205"/>
      <c r="Z1375" s="205"/>
      <c r="AA1375" s="205"/>
      <c r="AB1375" s="205"/>
      <c r="AC1375" s="205"/>
      <c r="AD1375" s="205"/>
      <c r="AE1375" s="205"/>
      <c r="AF1375" s="205"/>
      <c r="AG1375" s="205"/>
      <c r="AH1375" s="206"/>
      <c r="AI1375" s="206"/>
      <c r="AJ1375" s="205"/>
      <c r="AK1375" s="205"/>
      <c r="AL1375" s="205"/>
      <c r="AM1375" s="205"/>
      <c r="AN1375" s="205"/>
      <c r="AO1375" s="205"/>
      <c r="AP1375" s="205"/>
      <c r="AQ1375" s="205"/>
      <c r="AR1375" s="205"/>
      <c r="AS1375" s="205"/>
      <c r="AT1375" s="205"/>
      <c r="AU1375" s="205"/>
      <c r="AV1375" s="205"/>
      <c r="AW1375" s="205"/>
      <c r="AX1375" s="205"/>
      <c r="AY1375" s="205"/>
      <c r="AZ1375" s="205"/>
      <c r="BA1375" s="205"/>
      <c r="BB1375" s="205"/>
      <c r="BC1375" s="205"/>
      <c r="BD1375" s="205"/>
      <c r="BE1375" s="205"/>
      <c r="BF1375" s="205"/>
      <c r="BG1375" s="205"/>
      <c r="BH1375" s="205"/>
      <c r="BI1375" s="205"/>
      <c r="BJ1375" s="205"/>
      <c r="BK1375" s="205"/>
      <c r="BL1375" s="205"/>
      <c r="BM1375" s="205"/>
      <c r="BN1375" s="205"/>
      <c r="BO1375" s="205"/>
      <c r="BP1375" s="205"/>
      <c r="BQ1375" s="205"/>
      <c r="BR1375" s="205"/>
      <c r="BS1375" s="205"/>
      <c r="BT1375" s="205"/>
      <c r="BU1375" s="205"/>
      <c r="BV1375" s="205"/>
      <c r="BW1375" s="205"/>
      <c r="BX1375" s="205"/>
      <c r="BY1375" s="205"/>
      <c r="BZ1375" s="205"/>
      <c r="CA1375" s="205"/>
      <c r="CB1375" s="205"/>
    </row>
    <row r="1376" spans="2:80" ht="18.75">
      <c r="B1376" s="201"/>
      <c r="C1376" s="201"/>
      <c r="D1376" s="203"/>
      <c r="E1376" s="203"/>
      <c r="F1376" s="203"/>
      <c r="G1376" s="203"/>
      <c r="H1376" s="203"/>
      <c r="I1376" s="203"/>
      <c r="J1376" s="203"/>
      <c r="K1376" s="203"/>
      <c r="L1376" s="203"/>
      <c r="M1376" s="203"/>
      <c r="N1376" s="203"/>
      <c r="O1376" s="203"/>
      <c r="P1376" s="203"/>
      <c r="Q1376" s="203"/>
      <c r="R1376" s="204"/>
      <c r="S1376" s="204"/>
      <c r="T1376" s="204"/>
      <c r="U1376" s="204"/>
      <c r="V1376" s="204"/>
      <c r="W1376" s="205"/>
      <c r="X1376" s="205"/>
      <c r="Y1376" s="205"/>
      <c r="Z1376" s="205"/>
      <c r="AA1376" s="205"/>
      <c r="AB1376" s="205"/>
      <c r="AC1376" s="205"/>
      <c r="AD1376" s="205"/>
      <c r="AE1376" s="205"/>
      <c r="AF1376" s="205"/>
      <c r="AG1376" s="205"/>
      <c r="AH1376" s="206"/>
      <c r="AI1376" s="206"/>
      <c r="AJ1376" s="205"/>
      <c r="AK1376" s="205"/>
      <c r="AL1376" s="205"/>
      <c r="AM1376" s="205"/>
      <c r="AN1376" s="205"/>
      <c r="AO1376" s="205"/>
      <c r="AP1376" s="205"/>
      <c r="AQ1376" s="205"/>
      <c r="AR1376" s="205"/>
      <c r="AS1376" s="205"/>
      <c r="AT1376" s="205"/>
      <c r="AU1376" s="205"/>
      <c r="AV1376" s="205"/>
      <c r="AW1376" s="205"/>
      <c r="AX1376" s="205"/>
      <c r="AY1376" s="205"/>
      <c r="AZ1376" s="205"/>
      <c r="BA1376" s="205"/>
      <c r="BB1376" s="205"/>
      <c r="BC1376" s="205"/>
      <c r="BD1376" s="205"/>
      <c r="BE1376" s="205"/>
      <c r="BF1376" s="205"/>
      <c r="BG1376" s="205"/>
      <c r="BH1376" s="205"/>
      <c r="BI1376" s="205"/>
      <c r="BJ1376" s="205"/>
      <c r="BK1376" s="205"/>
      <c r="BL1376" s="205"/>
      <c r="BM1376" s="205"/>
      <c r="BN1376" s="205"/>
      <c r="BO1376" s="205"/>
      <c r="BP1376" s="205"/>
      <c r="BQ1376" s="205"/>
      <c r="BR1376" s="205"/>
      <c r="BS1376" s="205"/>
      <c r="BT1376" s="205"/>
      <c r="BU1376" s="205"/>
      <c r="BV1376" s="205"/>
      <c r="BW1376" s="205"/>
      <c r="BX1376" s="205"/>
      <c r="BY1376" s="205"/>
      <c r="BZ1376" s="205"/>
      <c r="CA1376" s="205"/>
      <c r="CB1376" s="205"/>
    </row>
    <row r="1377" spans="2:80" ht="18.75">
      <c r="B1377" s="201"/>
      <c r="C1377" s="201"/>
      <c r="D1377" s="203"/>
      <c r="E1377" s="203"/>
      <c r="F1377" s="203"/>
      <c r="G1377" s="203"/>
      <c r="H1377" s="203"/>
      <c r="I1377" s="203"/>
      <c r="J1377" s="203"/>
      <c r="K1377" s="203"/>
      <c r="L1377" s="203"/>
      <c r="M1377" s="203"/>
      <c r="N1377" s="203"/>
      <c r="O1377" s="203"/>
      <c r="P1377" s="203"/>
      <c r="Q1377" s="203"/>
      <c r="R1377" s="204"/>
      <c r="S1377" s="204"/>
      <c r="T1377" s="204"/>
      <c r="U1377" s="204"/>
      <c r="V1377" s="204"/>
      <c r="W1377" s="205"/>
      <c r="X1377" s="205"/>
      <c r="Y1377" s="205"/>
      <c r="Z1377" s="205"/>
      <c r="AA1377" s="205"/>
      <c r="AB1377" s="205"/>
      <c r="AC1377" s="205"/>
      <c r="AD1377" s="205"/>
      <c r="AE1377" s="205"/>
      <c r="AF1377" s="205"/>
      <c r="AG1377" s="205"/>
      <c r="AH1377" s="206"/>
      <c r="AI1377" s="206"/>
      <c r="AJ1377" s="205"/>
      <c r="AK1377" s="205"/>
      <c r="AL1377" s="205"/>
      <c r="AM1377" s="205"/>
      <c r="AN1377" s="205"/>
      <c r="AO1377" s="205"/>
      <c r="AP1377" s="205"/>
      <c r="AQ1377" s="205"/>
      <c r="AR1377" s="205"/>
      <c r="AS1377" s="205"/>
      <c r="AT1377" s="205"/>
      <c r="AU1377" s="205"/>
      <c r="AV1377" s="205"/>
      <c r="AW1377" s="205"/>
      <c r="AX1377" s="205"/>
      <c r="AY1377" s="205"/>
      <c r="AZ1377" s="205"/>
      <c r="BA1377" s="205"/>
      <c r="BB1377" s="205"/>
      <c r="BC1377" s="205"/>
      <c r="BD1377" s="205"/>
      <c r="BE1377" s="205"/>
      <c r="BF1377" s="205"/>
      <c r="BG1377" s="205"/>
      <c r="BH1377" s="205"/>
      <c r="BI1377" s="205"/>
      <c r="BJ1377" s="205"/>
      <c r="BK1377" s="205"/>
      <c r="BL1377" s="205"/>
      <c r="BM1377" s="205"/>
      <c r="BN1377" s="205"/>
      <c r="BO1377" s="205"/>
      <c r="BP1377" s="205"/>
      <c r="BQ1377" s="205"/>
      <c r="BR1377" s="205"/>
      <c r="BS1377" s="205"/>
      <c r="BT1377" s="205"/>
      <c r="BU1377" s="205"/>
      <c r="BV1377" s="205"/>
      <c r="BW1377" s="205"/>
      <c r="BX1377" s="205"/>
      <c r="BY1377" s="205"/>
      <c r="BZ1377" s="205"/>
      <c r="CA1377" s="205"/>
      <c r="CB1377" s="205"/>
    </row>
    <row r="1378" spans="2:80" ht="18.75">
      <c r="B1378" s="201"/>
      <c r="C1378" s="201"/>
      <c r="D1378" s="203"/>
      <c r="E1378" s="203"/>
      <c r="F1378" s="203"/>
      <c r="G1378" s="203"/>
      <c r="H1378" s="203"/>
      <c r="I1378" s="203"/>
      <c r="J1378" s="203"/>
      <c r="K1378" s="203"/>
      <c r="L1378" s="203"/>
      <c r="M1378" s="203"/>
      <c r="N1378" s="203"/>
      <c r="O1378" s="203"/>
      <c r="P1378" s="203"/>
      <c r="Q1378" s="203"/>
      <c r="R1378" s="204"/>
      <c r="S1378" s="204"/>
      <c r="T1378" s="204"/>
      <c r="U1378" s="204"/>
      <c r="V1378" s="204"/>
      <c r="W1378" s="205"/>
      <c r="X1378" s="205"/>
      <c r="Y1378" s="205"/>
      <c r="Z1378" s="205"/>
      <c r="AA1378" s="205"/>
      <c r="AB1378" s="205"/>
      <c r="AC1378" s="205"/>
      <c r="AD1378" s="205"/>
      <c r="AE1378" s="205"/>
      <c r="AF1378" s="205"/>
      <c r="AG1378" s="205"/>
      <c r="AH1378" s="206"/>
      <c r="AI1378" s="206"/>
      <c r="AJ1378" s="205"/>
      <c r="AK1378" s="205"/>
      <c r="AL1378" s="205"/>
      <c r="AM1378" s="205"/>
      <c r="AN1378" s="205"/>
      <c r="AO1378" s="205"/>
      <c r="AP1378" s="205"/>
      <c r="AQ1378" s="205"/>
      <c r="AR1378" s="205"/>
      <c r="AS1378" s="205"/>
      <c r="AT1378" s="205"/>
      <c r="AU1378" s="205"/>
      <c r="AV1378" s="205"/>
      <c r="AW1378" s="205"/>
      <c r="AX1378" s="205"/>
      <c r="AY1378" s="205"/>
      <c r="AZ1378" s="205"/>
      <c r="BA1378" s="205"/>
      <c r="BB1378" s="205"/>
      <c r="BC1378" s="205"/>
      <c r="BD1378" s="205"/>
      <c r="BE1378" s="205"/>
      <c r="BF1378" s="205"/>
      <c r="BG1378" s="205"/>
      <c r="BH1378" s="205"/>
      <c r="BI1378" s="205"/>
      <c r="BJ1378" s="205"/>
      <c r="BK1378" s="205"/>
      <c r="BL1378" s="205"/>
      <c r="BM1378" s="205"/>
      <c r="BN1378" s="205"/>
      <c r="BO1378" s="205"/>
      <c r="BP1378" s="205"/>
      <c r="BQ1378" s="205"/>
      <c r="BR1378" s="205"/>
      <c r="BS1378" s="205"/>
      <c r="BT1378" s="205"/>
      <c r="BU1378" s="205"/>
      <c r="BV1378" s="205"/>
      <c r="BW1378" s="205"/>
      <c r="BX1378" s="205"/>
      <c r="BY1378" s="205"/>
      <c r="BZ1378" s="205"/>
      <c r="CA1378" s="205"/>
      <c r="CB1378" s="205"/>
    </row>
    <row r="1379" spans="2:80" ht="18.75">
      <c r="B1379" s="201"/>
      <c r="C1379" s="201"/>
      <c r="D1379" s="203"/>
      <c r="E1379" s="203"/>
      <c r="F1379" s="203"/>
      <c r="G1379" s="203"/>
      <c r="H1379" s="203"/>
      <c r="I1379" s="203"/>
      <c r="J1379" s="203"/>
      <c r="K1379" s="203"/>
      <c r="L1379" s="203"/>
      <c r="M1379" s="203"/>
      <c r="N1379" s="203"/>
      <c r="O1379" s="203"/>
      <c r="P1379" s="203"/>
      <c r="Q1379" s="203"/>
      <c r="R1379" s="204"/>
      <c r="S1379" s="204"/>
      <c r="T1379" s="204"/>
      <c r="U1379" s="204"/>
      <c r="V1379" s="204"/>
      <c r="W1379" s="205"/>
      <c r="X1379" s="205"/>
      <c r="Y1379" s="205"/>
      <c r="Z1379" s="205"/>
      <c r="AA1379" s="205"/>
      <c r="AB1379" s="205"/>
      <c r="AC1379" s="205"/>
      <c r="AD1379" s="205"/>
      <c r="AE1379" s="205"/>
      <c r="AF1379" s="205"/>
      <c r="AG1379" s="205"/>
      <c r="AH1379" s="206"/>
      <c r="AI1379" s="206"/>
      <c r="AJ1379" s="205"/>
      <c r="AK1379" s="205"/>
      <c r="AL1379" s="205"/>
      <c r="AM1379" s="205"/>
      <c r="AN1379" s="205"/>
      <c r="AO1379" s="205"/>
      <c r="AP1379" s="205"/>
      <c r="AQ1379" s="205"/>
      <c r="AR1379" s="205"/>
      <c r="AS1379" s="205"/>
      <c r="AT1379" s="205"/>
      <c r="AU1379" s="205"/>
      <c r="AV1379" s="205"/>
      <c r="AW1379" s="205"/>
      <c r="AX1379" s="205"/>
      <c r="AY1379" s="205"/>
      <c r="AZ1379" s="205"/>
      <c r="BA1379" s="205"/>
      <c r="BB1379" s="205"/>
      <c r="BC1379" s="205"/>
      <c r="BD1379" s="205"/>
      <c r="BE1379" s="205"/>
      <c r="BF1379" s="205"/>
      <c r="BG1379" s="205"/>
      <c r="BH1379" s="205"/>
      <c r="BI1379" s="205"/>
      <c r="BJ1379" s="205"/>
      <c r="BK1379" s="205"/>
      <c r="BL1379" s="205"/>
      <c r="BM1379" s="205"/>
      <c r="BN1379" s="205"/>
      <c r="BO1379" s="205"/>
      <c r="BP1379" s="205"/>
      <c r="BQ1379" s="205"/>
      <c r="BR1379" s="205"/>
      <c r="BS1379" s="205"/>
      <c r="BT1379" s="205"/>
      <c r="BU1379" s="205"/>
      <c r="BV1379" s="205"/>
      <c r="BW1379" s="205"/>
      <c r="BX1379" s="205"/>
      <c r="BY1379" s="205"/>
      <c r="BZ1379" s="205"/>
      <c r="CA1379" s="205"/>
      <c r="CB1379" s="205"/>
    </row>
    <row r="1380" spans="2:80" ht="18.75">
      <c r="B1380" s="201"/>
      <c r="C1380" s="201"/>
      <c r="D1380" s="203"/>
      <c r="E1380" s="203"/>
      <c r="F1380" s="203"/>
      <c r="G1380" s="203"/>
      <c r="H1380" s="203"/>
      <c r="I1380" s="203"/>
      <c r="J1380" s="203"/>
      <c r="K1380" s="203"/>
      <c r="L1380" s="203"/>
      <c r="M1380" s="203"/>
      <c r="N1380" s="203"/>
      <c r="O1380" s="203"/>
      <c r="P1380" s="203"/>
      <c r="Q1380" s="203"/>
      <c r="R1380" s="204"/>
      <c r="S1380" s="204"/>
      <c r="T1380" s="204"/>
      <c r="U1380" s="204"/>
      <c r="V1380" s="204"/>
      <c r="W1380" s="205"/>
      <c r="X1380" s="205"/>
      <c r="Y1380" s="205"/>
      <c r="Z1380" s="205"/>
      <c r="AA1380" s="205"/>
      <c r="AB1380" s="205"/>
      <c r="AC1380" s="205"/>
      <c r="AD1380" s="205"/>
      <c r="AE1380" s="205"/>
      <c r="AF1380" s="205"/>
      <c r="AG1380" s="205"/>
      <c r="AH1380" s="206"/>
      <c r="AI1380" s="206"/>
      <c r="AJ1380" s="205"/>
      <c r="AK1380" s="205"/>
      <c r="AL1380" s="205"/>
      <c r="AM1380" s="205"/>
      <c r="AN1380" s="205"/>
      <c r="AO1380" s="205"/>
      <c r="AP1380" s="205"/>
      <c r="AQ1380" s="205"/>
      <c r="AR1380" s="205"/>
      <c r="AS1380" s="205"/>
      <c r="AT1380" s="205"/>
      <c r="AU1380" s="205"/>
      <c r="AV1380" s="205"/>
      <c r="AW1380" s="205"/>
      <c r="AX1380" s="205"/>
      <c r="AY1380" s="205"/>
      <c r="AZ1380" s="205"/>
      <c r="BA1380" s="205"/>
      <c r="BB1380" s="205"/>
      <c r="BC1380" s="205"/>
      <c r="BD1380" s="205"/>
      <c r="BE1380" s="205"/>
      <c r="BF1380" s="205"/>
      <c r="BG1380" s="205"/>
      <c r="BH1380" s="205"/>
      <c r="BI1380" s="205"/>
      <c r="BJ1380" s="205"/>
      <c r="BK1380" s="205"/>
      <c r="BL1380" s="205"/>
      <c r="BM1380" s="205"/>
      <c r="BN1380" s="205"/>
      <c r="BO1380" s="205"/>
      <c r="BP1380" s="205"/>
      <c r="BQ1380" s="205"/>
      <c r="BR1380" s="205"/>
      <c r="BS1380" s="205"/>
      <c r="BT1380" s="205"/>
      <c r="BU1380" s="205"/>
      <c r="BV1380" s="205"/>
      <c r="BW1380" s="205"/>
      <c r="BX1380" s="205"/>
      <c r="BY1380" s="205"/>
      <c r="BZ1380" s="205"/>
      <c r="CA1380" s="205"/>
      <c r="CB1380" s="205"/>
    </row>
    <row r="1381" spans="2:80" ht="18.75">
      <c r="B1381" s="201"/>
      <c r="C1381" s="201"/>
      <c r="D1381" s="203"/>
      <c r="E1381" s="203"/>
      <c r="F1381" s="203"/>
      <c r="G1381" s="203"/>
      <c r="H1381" s="203"/>
      <c r="I1381" s="203"/>
      <c r="J1381" s="203"/>
      <c r="K1381" s="203"/>
      <c r="L1381" s="203"/>
      <c r="M1381" s="203"/>
      <c r="N1381" s="203"/>
      <c r="O1381" s="203"/>
      <c r="P1381" s="203"/>
      <c r="Q1381" s="203"/>
      <c r="R1381" s="204"/>
      <c r="S1381" s="204"/>
      <c r="T1381" s="204"/>
      <c r="U1381" s="204"/>
      <c r="V1381" s="204"/>
      <c r="W1381" s="205"/>
      <c r="X1381" s="205"/>
      <c r="Y1381" s="205"/>
      <c r="Z1381" s="205"/>
      <c r="AA1381" s="205"/>
      <c r="AB1381" s="205"/>
      <c r="AC1381" s="205"/>
      <c r="AD1381" s="205"/>
      <c r="AE1381" s="205"/>
      <c r="AF1381" s="205"/>
      <c r="AG1381" s="205"/>
      <c r="AH1381" s="206"/>
      <c r="AI1381" s="206"/>
      <c r="AJ1381" s="205"/>
      <c r="AK1381" s="205"/>
      <c r="AL1381" s="205"/>
      <c r="AM1381" s="205"/>
      <c r="AN1381" s="205"/>
      <c r="AO1381" s="205"/>
      <c r="AP1381" s="205"/>
      <c r="AQ1381" s="205"/>
      <c r="AR1381" s="205"/>
      <c r="AS1381" s="205"/>
      <c r="AT1381" s="205"/>
      <c r="AU1381" s="205"/>
      <c r="AV1381" s="205"/>
      <c r="AW1381" s="205"/>
      <c r="AX1381" s="205"/>
      <c r="AY1381" s="205"/>
      <c r="AZ1381" s="205"/>
      <c r="BA1381" s="205"/>
      <c r="BB1381" s="205"/>
      <c r="BC1381" s="205"/>
      <c r="BD1381" s="205"/>
      <c r="BE1381" s="205"/>
      <c r="BF1381" s="205"/>
      <c r="BG1381" s="205"/>
      <c r="BH1381" s="205"/>
      <c r="BI1381" s="205"/>
      <c r="BJ1381" s="205"/>
      <c r="BK1381" s="205"/>
      <c r="BL1381" s="205"/>
      <c r="BM1381" s="205"/>
      <c r="BN1381" s="205"/>
      <c r="BO1381" s="205"/>
      <c r="BP1381" s="205"/>
      <c r="BQ1381" s="205"/>
      <c r="BR1381" s="205"/>
      <c r="BS1381" s="205"/>
      <c r="BT1381" s="205"/>
      <c r="BU1381" s="205"/>
      <c r="BV1381" s="205"/>
      <c r="BW1381" s="205"/>
      <c r="BX1381" s="205"/>
      <c r="BY1381" s="205"/>
      <c r="BZ1381" s="205"/>
      <c r="CA1381" s="205"/>
      <c r="CB1381" s="205"/>
    </row>
    <row r="1382" spans="2:80" ht="18.75">
      <c r="B1382" s="201"/>
      <c r="C1382" s="201"/>
      <c r="D1382" s="203"/>
      <c r="E1382" s="203"/>
      <c r="F1382" s="203"/>
      <c r="G1382" s="203"/>
      <c r="H1382" s="203"/>
      <c r="I1382" s="203"/>
      <c r="J1382" s="203"/>
      <c r="K1382" s="203"/>
      <c r="L1382" s="203"/>
      <c r="M1382" s="203"/>
      <c r="N1382" s="203"/>
      <c r="O1382" s="203"/>
      <c r="P1382" s="203"/>
      <c r="Q1382" s="203"/>
      <c r="R1382" s="204"/>
      <c r="S1382" s="204"/>
      <c r="T1382" s="204"/>
      <c r="U1382" s="204"/>
      <c r="V1382" s="204"/>
      <c r="W1382" s="205"/>
      <c r="X1382" s="205"/>
      <c r="Y1382" s="205"/>
      <c r="Z1382" s="205"/>
      <c r="AA1382" s="205"/>
      <c r="AB1382" s="205"/>
      <c r="AC1382" s="205"/>
      <c r="AD1382" s="205"/>
      <c r="AE1382" s="205"/>
      <c r="AF1382" s="205"/>
      <c r="AG1382" s="205"/>
      <c r="AH1382" s="206"/>
      <c r="AI1382" s="206"/>
      <c r="AJ1382" s="205"/>
      <c r="AK1382" s="205"/>
      <c r="AL1382" s="205"/>
      <c r="AM1382" s="205"/>
      <c r="AN1382" s="205"/>
      <c r="AO1382" s="205"/>
      <c r="AP1382" s="205"/>
      <c r="AQ1382" s="205"/>
      <c r="AR1382" s="205"/>
      <c r="AS1382" s="205"/>
      <c r="AT1382" s="205"/>
      <c r="AU1382" s="205"/>
      <c r="AV1382" s="205"/>
      <c r="AW1382" s="205"/>
      <c r="AX1382" s="205"/>
      <c r="AY1382" s="205"/>
      <c r="AZ1382" s="205"/>
      <c r="BA1382" s="205"/>
      <c r="BB1382" s="205"/>
      <c r="BC1382" s="205"/>
      <c r="BD1382" s="205"/>
      <c r="BE1382" s="205"/>
      <c r="BF1382" s="205"/>
      <c r="BG1382" s="205"/>
      <c r="BH1382" s="205"/>
      <c r="BI1382" s="205"/>
      <c r="BJ1382" s="205"/>
      <c r="BK1382" s="205"/>
      <c r="BL1382" s="205"/>
      <c r="BM1382" s="205"/>
      <c r="BN1382" s="205"/>
      <c r="BO1382" s="205"/>
      <c r="BP1382" s="205"/>
      <c r="BQ1382" s="205"/>
      <c r="BR1382" s="205"/>
      <c r="BS1382" s="205"/>
      <c r="BT1382" s="205"/>
      <c r="BU1382" s="205"/>
      <c r="BV1382" s="205"/>
      <c r="BW1382" s="205"/>
      <c r="BX1382" s="205"/>
      <c r="BY1382" s="205"/>
      <c r="BZ1382" s="205"/>
      <c r="CA1382" s="205"/>
      <c r="CB1382" s="205"/>
    </row>
    <row r="1383" spans="2:80" ht="18.75">
      <c r="B1383" s="201"/>
      <c r="C1383" s="201"/>
      <c r="D1383" s="203"/>
      <c r="E1383" s="203"/>
      <c r="F1383" s="203"/>
      <c r="G1383" s="203"/>
      <c r="H1383" s="203"/>
      <c r="I1383" s="203"/>
      <c r="J1383" s="203"/>
      <c r="K1383" s="203"/>
      <c r="L1383" s="203"/>
      <c r="M1383" s="203"/>
      <c r="N1383" s="203"/>
      <c r="O1383" s="203"/>
      <c r="P1383" s="203"/>
      <c r="Q1383" s="203"/>
      <c r="R1383" s="204"/>
      <c r="S1383" s="204"/>
      <c r="T1383" s="204"/>
      <c r="U1383" s="204"/>
      <c r="V1383" s="204"/>
      <c r="W1383" s="205"/>
      <c r="X1383" s="205"/>
      <c r="Y1383" s="205"/>
      <c r="Z1383" s="205"/>
      <c r="AA1383" s="205"/>
      <c r="AB1383" s="205"/>
      <c r="AC1383" s="205"/>
      <c r="AD1383" s="205"/>
      <c r="AE1383" s="205"/>
      <c r="AF1383" s="205"/>
      <c r="AG1383" s="205"/>
      <c r="AH1383" s="206"/>
      <c r="AI1383" s="206"/>
      <c r="AJ1383" s="205"/>
      <c r="AK1383" s="205"/>
      <c r="AL1383" s="205"/>
      <c r="AM1383" s="205"/>
      <c r="AN1383" s="205"/>
      <c r="AO1383" s="205"/>
      <c r="AP1383" s="205"/>
      <c r="AQ1383" s="205"/>
      <c r="AR1383" s="205"/>
      <c r="AS1383" s="205"/>
      <c r="AT1383" s="205"/>
      <c r="AU1383" s="205"/>
      <c r="AV1383" s="205"/>
      <c r="AW1383" s="205"/>
      <c r="AX1383" s="205"/>
      <c r="AY1383" s="205"/>
      <c r="AZ1383" s="205"/>
      <c r="BA1383" s="205"/>
      <c r="BB1383" s="205"/>
      <c r="BC1383" s="205"/>
      <c r="BD1383" s="205"/>
      <c r="BE1383" s="205"/>
      <c r="BF1383" s="205"/>
      <c r="BG1383" s="205"/>
      <c r="BH1383" s="205"/>
      <c r="BI1383" s="205"/>
      <c r="BJ1383" s="205"/>
      <c r="BK1383" s="205"/>
      <c r="BL1383" s="205"/>
      <c r="BM1383" s="205"/>
      <c r="BN1383" s="205"/>
      <c r="BO1383" s="205"/>
      <c r="BP1383" s="205"/>
      <c r="BQ1383" s="205"/>
      <c r="BR1383" s="205"/>
      <c r="BS1383" s="205"/>
      <c r="BT1383" s="205"/>
      <c r="BU1383" s="205"/>
      <c r="BV1383" s="205"/>
      <c r="BW1383" s="205"/>
      <c r="BX1383" s="205"/>
      <c r="BY1383" s="205"/>
      <c r="BZ1383" s="205"/>
      <c r="CA1383" s="205"/>
      <c r="CB1383" s="205"/>
    </row>
    <row r="1384" spans="2:80" ht="18.75">
      <c r="B1384" s="201"/>
      <c r="C1384" s="201"/>
      <c r="D1384" s="203"/>
      <c r="E1384" s="203"/>
      <c r="F1384" s="203"/>
      <c r="G1384" s="203"/>
      <c r="H1384" s="203"/>
      <c r="I1384" s="203"/>
      <c r="J1384" s="203"/>
      <c r="K1384" s="203"/>
      <c r="L1384" s="203"/>
      <c r="M1384" s="203"/>
      <c r="N1384" s="203"/>
      <c r="O1384" s="203"/>
      <c r="P1384" s="203"/>
      <c r="Q1384" s="203"/>
      <c r="R1384" s="204"/>
      <c r="S1384" s="204"/>
      <c r="T1384" s="204"/>
      <c r="U1384" s="204"/>
      <c r="V1384" s="204"/>
      <c r="W1384" s="205"/>
      <c r="X1384" s="205"/>
      <c r="Y1384" s="205"/>
      <c r="Z1384" s="205"/>
      <c r="AA1384" s="205"/>
      <c r="AB1384" s="205"/>
      <c r="AC1384" s="205"/>
      <c r="AD1384" s="205"/>
      <c r="AE1384" s="205"/>
      <c r="AF1384" s="205"/>
      <c r="AG1384" s="205"/>
      <c r="AH1384" s="206"/>
      <c r="AI1384" s="206"/>
      <c r="AJ1384" s="205"/>
      <c r="AK1384" s="205"/>
      <c r="AL1384" s="205"/>
      <c r="AM1384" s="205"/>
      <c r="AN1384" s="205"/>
      <c r="AO1384" s="205"/>
      <c r="AP1384" s="205"/>
      <c r="AQ1384" s="205"/>
      <c r="AR1384" s="205"/>
      <c r="AS1384" s="205"/>
      <c r="AT1384" s="205"/>
      <c r="AU1384" s="205"/>
      <c r="AV1384" s="205"/>
      <c r="AW1384" s="205"/>
      <c r="AX1384" s="205"/>
      <c r="AY1384" s="205"/>
      <c r="AZ1384" s="205"/>
      <c r="BA1384" s="205"/>
      <c r="BB1384" s="205"/>
      <c r="BC1384" s="205"/>
      <c r="BD1384" s="205"/>
      <c r="BE1384" s="205"/>
      <c r="BF1384" s="205"/>
      <c r="BG1384" s="205"/>
      <c r="BH1384" s="205"/>
      <c r="BI1384" s="205"/>
      <c r="BJ1384" s="205"/>
      <c r="BK1384" s="205"/>
      <c r="BL1384" s="205"/>
      <c r="BM1384" s="205"/>
      <c r="BN1384" s="205"/>
      <c r="BO1384" s="205"/>
      <c r="BP1384" s="205"/>
      <c r="BQ1384" s="205"/>
      <c r="BR1384" s="205"/>
      <c r="BS1384" s="205"/>
      <c r="BT1384" s="205"/>
      <c r="BU1384" s="205"/>
      <c r="BV1384" s="205"/>
      <c r="BW1384" s="205"/>
      <c r="BX1384" s="205"/>
      <c r="BY1384" s="205"/>
      <c r="BZ1384" s="205"/>
      <c r="CA1384" s="205"/>
      <c r="CB1384" s="205"/>
    </row>
    <row r="1385" spans="2:80" ht="18.75">
      <c r="B1385" s="201"/>
      <c r="C1385" s="201"/>
      <c r="D1385" s="203"/>
      <c r="E1385" s="203"/>
      <c r="F1385" s="203"/>
      <c r="G1385" s="203"/>
      <c r="H1385" s="203"/>
      <c r="I1385" s="203"/>
      <c r="J1385" s="203"/>
      <c r="K1385" s="203"/>
      <c r="L1385" s="203"/>
      <c r="M1385" s="203"/>
      <c r="N1385" s="203"/>
      <c r="O1385" s="203"/>
      <c r="P1385" s="203"/>
      <c r="Q1385" s="203"/>
      <c r="R1385" s="204"/>
      <c r="S1385" s="204"/>
      <c r="T1385" s="204"/>
      <c r="U1385" s="204"/>
      <c r="V1385" s="204"/>
      <c r="W1385" s="205"/>
      <c r="X1385" s="205"/>
      <c r="Y1385" s="205"/>
      <c r="Z1385" s="205"/>
      <c r="AA1385" s="205"/>
      <c r="AB1385" s="205"/>
      <c r="AC1385" s="205"/>
      <c r="AD1385" s="205"/>
      <c r="AE1385" s="205"/>
      <c r="AF1385" s="205"/>
      <c r="AG1385" s="205"/>
      <c r="AH1385" s="206"/>
      <c r="AI1385" s="206"/>
      <c r="AJ1385" s="205"/>
      <c r="AK1385" s="205"/>
      <c r="AL1385" s="205"/>
      <c r="AM1385" s="205"/>
      <c r="AN1385" s="205"/>
      <c r="AO1385" s="205"/>
      <c r="AP1385" s="205"/>
      <c r="AQ1385" s="205"/>
      <c r="AR1385" s="205"/>
      <c r="AS1385" s="205"/>
      <c r="AT1385" s="205"/>
      <c r="AU1385" s="205"/>
      <c r="AV1385" s="205"/>
      <c r="AW1385" s="205"/>
      <c r="AX1385" s="205"/>
      <c r="AY1385" s="205"/>
      <c r="AZ1385" s="205"/>
      <c r="BA1385" s="205"/>
      <c r="BB1385" s="205"/>
      <c r="BC1385" s="205"/>
      <c r="BD1385" s="205"/>
      <c r="BE1385" s="205"/>
      <c r="BF1385" s="205"/>
      <c r="BG1385" s="205"/>
      <c r="BH1385" s="205"/>
      <c r="BI1385" s="205"/>
      <c r="BJ1385" s="205"/>
      <c r="BK1385" s="205"/>
      <c r="BL1385" s="205"/>
      <c r="BM1385" s="205"/>
      <c r="BN1385" s="205"/>
      <c r="BO1385" s="205"/>
      <c r="BP1385" s="205"/>
      <c r="BQ1385" s="205"/>
      <c r="BR1385" s="205"/>
      <c r="BS1385" s="205"/>
      <c r="BT1385" s="205"/>
      <c r="BU1385" s="205"/>
      <c r="BV1385" s="205"/>
      <c r="BW1385" s="205"/>
      <c r="BX1385" s="205"/>
      <c r="BY1385" s="205"/>
      <c r="BZ1385" s="205"/>
      <c r="CA1385" s="205"/>
      <c r="CB1385" s="205"/>
    </row>
    <row r="1386" spans="2:80" ht="18.75">
      <c r="B1386" s="201"/>
      <c r="C1386" s="201"/>
      <c r="D1386" s="203"/>
      <c r="E1386" s="203"/>
      <c r="F1386" s="203"/>
      <c r="G1386" s="203"/>
      <c r="H1386" s="203"/>
      <c r="I1386" s="203"/>
      <c r="J1386" s="203"/>
      <c r="K1386" s="203"/>
      <c r="L1386" s="203"/>
      <c r="M1386" s="203"/>
      <c r="N1386" s="203"/>
      <c r="O1386" s="203"/>
      <c r="P1386" s="203"/>
      <c r="Q1386" s="203"/>
      <c r="R1386" s="204"/>
      <c r="S1386" s="204"/>
      <c r="T1386" s="204"/>
      <c r="U1386" s="204"/>
      <c r="V1386" s="204"/>
      <c r="W1386" s="205"/>
      <c r="X1386" s="205"/>
      <c r="Y1386" s="205"/>
      <c r="Z1386" s="205"/>
      <c r="AA1386" s="205"/>
      <c r="AB1386" s="205"/>
      <c r="AC1386" s="205"/>
      <c r="AD1386" s="205"/>
      <c r="AE1386" s="205"/>
      <c r="AF1386" s="205"/>
      <c r="AG1386" s="205"/>
      <c r="AH1386" s="206"/>
      <c r="AI1386" s="206"/>
      <c r="AJ1386" s="205"/>
      <c r="AK1386" s="205"/>
      <c r="AL1386" s="205"/>
      <c r="AM1386" s="205"/>
      <c r="AN1386" s="205"/>
      <c r="AO1386" s="205"/>
      <c r="AP1386" s="205"/>
      <c r="AQ1386" s="205"/>
      <c r="AR1386" s="205"/>
      <c r="AS1386" s="205"/>
      <c r="AT1386" s="205"/>
      <c r="AU1386" s="205"/>
      <c r="AV1386" s="205"/>
      <c r="AW1386" s="205"/>
      <c r="AX1386" s="205"/>
      <c r="AY1386" s="205"/>
      <c r="AZ1386" s="205"/>
      <c r="BA1386" s="205"/>
      <c r="BB1386" s="205"/>
      <c r="BC1386" s="205"/>
      <c r="BD1386" s="205"/>
      <c r="BE1386" s="205"/>
      <c r="BF1386" s="205"/>
      <c r="BG1386" s="205"/>
      <c r="BH1386" s="205"/>
      <c r="BI1386" s="205"/>
      <c r="BJ1386" s="205"/>
      <c r="BK1386" s="205"/>
      <c r="BL1386" s="205"/>
      <c r="BM1386" s="205"/>
      <c r="BN1386" s="205"/>
      <c r="BO1386" s="205"/>
      <c r="BP1386" s="205"/>
      <c r="BQ1386" s="205"/>
      <c r="BR1386" s="205"/>
      <c r="BS1386" s="205"/>
      <c r="BT1386" s="205"/>
      <c r="BU1386" s="205"/>
      <c r="BV1386" s="205"/>
      <c r="BW1386" s="205"/>
      <c r="BX1386" s="205"/>
      <c r="BY1386" s="205"/>
      <c r="BZ1386" s="205"/>
      <c r="CA1386" s="205"/>
      <c r="CB1386" s="205"/>
    </row>
    <row r="1387" spans="2:80" ht="18.75">
      <c r="B1387" s="201"/>
      <c r="C1387" s="201"/>
      <c r="D1387" s="203"/>
      <c r="E1387" s="203"/>
      <c r="F1387" s="203"/>
      <c r="G1387" s="203"/>
      <c r="H1387" s="203"/>
      <c r="I1387" s="203"/>
      <c r="J1387" s="203"/>
      <c r="K1387" s="203"/>
      <c r="L1387" s="203"/>
      <c r="M1387" s="203"/>
      <c r="N1387" s="203"/>
      <c r="O1387" s="203"/>
      <c r="P1387" s="203"/>
      <c r="Q1387" s="203"/>
      <c r="R1387" s="204"/>
      <c r="S1387" s="204"/>
      <c r="T1387" s="204"/>
      <c r="U1387" s="204"/>
      <c r="V1387" s="204"/>
      <c r="W1387" s="205"/>
      <c r="X1387" s="205"/>
      <c r="Y1387" s="205"/>
      <c r="Z1387" s="205"/>
      <c r="AA1387" s="205"/>
      <c r="AB1387" s="205"/>
      <c r="AC1387" s="205"/>
      <c r="AD1387" s="205"/>
      <c r="AE1387" s="205"/>
      <c r="AF1387" s="205"/>
      <c r="AG1387" s="205"/>
      <c r="AH1387" s="206"/>
      <c r="AI1387" s="206"/>
      <c r="AJ1387" s="205"/>
      <c r="AK1387" s="205"/>
      <c r="AL1387" s="205"/>
      <c r="AM1387" s="205"/>
      <c r="AN1387" s="205"/>
      <c r="AO1387" s="205"/>
      <c r="AP1387" s="205"/>
      <c r="AQ1387" s="205"/>
      <c r="AR1387" s="205"/>
      <c r="AS1387" s="205"/>
      <c r="AT1387" s="205"/>
      <c r="AU1387" s="205"/>
      <c r="AV1387" s="205"/>
      <c r="AW1387" s="205"/>
      <c r="AX1387" s="205"/>
      <c r="AY1387" s="205"/>
      <c r="AZ1387" s="205"/>
      <c r="BA1387" s="205"/>
      <c r="BB1387" s="205"/>
      <c r="BC1387" s="205"/>
      <c r="BD1387" s="205"/>
      <c r="BE1387" s="205"/>
      <c r="BF1387" s="205"/>
      <c r="BG1387" s="205"/>
      <c r="BH1387" s="205"/>
      <c r="BI1387" s="205"/>
      <c r="BJ1387" s="205"/>
      <c r="BK1387" s="205"/>
      <c r="BL1387" s="205"/>
      <c r="BM1387" s="205"/>
      <c r="BN1387" s="205"/>
      <c r="BO1387" s="205"/>
      <c r="BP1387" s="205"/>
      <c r="BQ1387" s="205"/>
      <c r="BR1387" s="205"/>
      <c r="BS1387" s="205"/>
      <c r="BT1387" s="205"/>
      <c r="BU1387" s="205"/>
      <c r="BV1387" s="205"/>
      <c r="BW1387" s="205"/>
      <c r="BX1387" s="205"/>
      <c r="BY1387" s="205"/>
      <c r="BZ1387" s="205"/>
      <c r="CA1387" s="205"/>
      <c r="CB1387" s="205"/>
    </row>
    <row r="1388" spans="2:80" ht="18.75">
      <c r="B1388" s="201"/>
      <c r="C1388" s="201"/>
      <c r="D1388" s="203"/>
      <c r="E1388" s="203"/>
      <c r="F1388" s="203"/>
      <c r="G1388" s="203"/>
      <c r="H1388" s="203"/>
      <c r="I1388" s="203"/>
      <c r="J1388" s="203"/>
      <c r="K1388" s="203"/>
      <c r="L1388" s="203"/>
      <c r="M1388" s="203"/>
      <c r="N1388" s="203"/>
      <c r="O1388" s="203"/>
      <c r="P1388" s="203"/>
      <c r="Q1388" s="203"/>
      <c r="R1388" s="204"/>
      <c r="S1388" s="204"/>
      <c r="T1388" s="204"/>
      <c r="U1388" s="204"/>
      <c r="V1388" s="204"/>
      <c r="W1388" s="205"/>
      <c r="X1388" s="205"/>
      <c r="Y1388" s="205"/>
      <c r="Z1388" s="205"/>
      <c r="AA1388" s="205"/>
      <c r="AB1388" s="205"/>
      <c r="AC1388" s="205"/>
      <c r="AD1388" s="205"/>
      <c r="AE1388" s="205"/>
      <c r="AF1388" s="205"/>
      <c r="AG1388" s="205"/>
      <c r="AH1388" s="206"/>
      <c r="AI1388" s="206"/>
      <c r="AJ1388" s="205"/>
      <c r="AK1388" s="205"/>
      <c r="AL1388" s="205"/>
      <c r="AM1388" s="205"/>
      <c r="AN1388" s="205"/>
      <c r="AO1388" s="205"/>
      <c r="AP1388" s="205"/>
      <c r="AQ1388" s="205"/>
      <c r="AR1388" s="205"/>
      <c r="AS1388" s="205"/>
      <c r="AT1388" s="205"/>
      <c r="AU1388" s="205"/>
      <c r="AV1388" s="205"/>
      <c r="AW1388" s="205"/>
      <c r="AX1388" s="205"/>
      <c r="AY1388" s="205"/>
      <c r="AZ1388" s="205"/>
      <c r="BA1388" s="205"/>
      <c r="BB1388" s="205"/>
      <c r="BC1388" s="205"/>
      <c r="BD1388" s="205"/>
      <c r="BE1388" s="205"/>
      <c r="BF1388" s="205"/>
      <c r="BG1388" s="205"/>
      <c r="BH1388" s="205"/>
      <c r="BI1388" s="205"/>
      <c r="BJ1388" s="205"/>
      <c r="BK1388" s="205"/>
      <c r="BL1388" s="205"/>
      <c r="BM1388" s="205"/>
      <c r="BN1388" s="205"/>
      <c r="BO1388" s="205"/>
      <c r="BP1388" s="205"/>
      <c r="BQ1388" s="205"/>
      <c r="BR1388" s="205"/>
      <c r="BS1388" s="205"/>
      <c r="BT1388" s="205"/>
      <c r="BU1388" s="205"/>
      <c r="BV1388" s="205"/>
      <c r="BW1388" s="205"/>
      <c r="BX1388" s="205"/>
      <c r="BY1388" s="205"/>
      <c r="BZ1388" s="205"/>
      <c r="CA1388" s="205"/>
      <c r="CB1388" s="205"/>
    </row>
    <row r="1389" spans="2:80" ht="18.75">
      <c r="B1389" s="201"/>
      <c r="C1389" s="201"/>
      <c r="D1389" s="203"/>
      <c r="E1389" s="203"/>
      <c r="F1389" s="203"/>
      <c r="G1389" s="203"/>
      <c r="H1389" s="203"/>
      <c r="I1389" s="203"/>
      <c r="J1389" s="203"/>
      <c r="K1389" s="203"/>
      <c r="L1389" s="203"/>
      <c r="M1389" s="203"/>
      <c r="N1389" s="203"/>
      <c r="O1389" s="203"/>
      <c r="P1389" s="203"/>
      <c r="Q1389" s="203"/>
      <c r="R1389" s="204"/>
      <c r="S1389" s="204"/>
      <c r="T1389" s="204"/>
      <c r="U1389" s="204"/>
      <c r="V1389" s="204"/>
      <c r="W1389" s="205"/>
      <c r="X1389" s="205"/>
      <c r="Y1389" s="205"/>
      <c r="Z1389" s="205"/>
      <c r="AA1389" s="205"/>
      <c r="AB1389" s="205"/>
      <c r="AC1389" s="205"/>
      <c r="AD1389" s="205"/>
      <c r="AE1389" s="205"/>
      <c r="AF1389" s="205"/>
      <c r="AG1389" s="205"/>
      <c r="AH1389" s="206"/>
      <c r="AI1389" s="206"/>
      <c r="AJ1389" s="205"/>
      <c r="AK1389" s="205"/>
      <c r="AL1389" s="205"/>
      <c r="AM1389" s="205"/>
      <c r="AN1389" s="205"/>
      <c r="AO1389" s="205"/>
      <c r="AP1389" s="205"/>
      <c r="AQ1389" s="205"/>
      <c r="AR1389" s="205"/>
      <c r="AS1389" s="205"/>
      <c r="AT1389" s="205"/>
      <c r="AU1389" s="205"/>
      <c r="AV1389" s="205"/>
      <c r="AW1389" s="205"/>
      <c r="AX1389" s="205"/>
      <c r="AY1389" s="205"/>
      <c r="AZ1389" s="205"/>
      <c r="BA1389" s="205"/>
      <c r="BB1389" s="205"/>
      <c r="BC1389" s="205"/>
      <c r="BD1389" s="205"/>
      <c r="BE1389" s="205"/>
      <c r="BF1389" s="205"/>
      <c r="BG1389" s="205"/>
      <c r="BH1389" s="205"/>
      <c r="BI1389" s="205"/>
      <c r="BJ1389" s="205"/>
      <c r="BK1389" s="205"/>
      <c r="BL1389" s="205"/>
      <c r="BM1389" s="205"/>
      <c r="BN1389" s="205"/>
      <c r="BO1389" s="205"/>
      <c r="BP1389" s="205"/>
      <c r="BQ1389" s="205"/>
      <c r="BR1389" s="205"/>
      <c r="BS1389" s="205"/>
      <c r="BT1389" s="205"/>
      <c r="BU1389" s="205"/>
      <c r="BV1389" s="205"/>
      <c r="BW1389" s="205"/>
      <c r="BX1389" s="205"/>
      <c r="BY1389" s="205"/>
      <c r="BZ1389" s="205"/>
      <c r="CA1389" s="205"/>
      <c r="CB1389" s="205"/>
    </row>
    <row r="1390" spans="2:80" ht="18.75">
      <c r="B1390" s="201"/>
      <c r="C1390" s="201"/>
      <c r="D1390" s="203"/>
      <c r="E1390" s="203"/>
      <c r="F1390" s="203"/>
      <c r="G1390" s="203"/>
      <c r="H1390" s="203"/>
      <c r="I1390" s="203"/>
      <c r="J1390" s="203"/>
      <c r="K1390" s="203"/>
      <c r="L1390" s="203"/>
      <c r="M1390" s="203"/>
      <c r="N1390" s="203"/>
      <c r="O1390" s="203"/>
      <c r="P1390" s="203"/>
      <c r="Q1390" s="203"/>
      <c r="R1390" s="204"/>
      <c r="S1390" s="204"/>
      <c r="T1390" s="204"/>
      <c r="U1390" s="204"/>
      <c r="V1390" s="204"/>
      <c r="W1390" s="205"/>
      <c r="X1390" s="205"/>
      <c r="Y1390" s="205"/>
      <c r="Z1390" s="205"/>
      <c r="AA1390" s="205"/>
      <c r="AB1390" s="205"/>
      <c r="AC1390" s="205"/>
      <c r="AD1390" s="205"/>
      <c r="AE1390" s="205"/>
      <c r="AF1390" s="205"/>
      <c r="AG1390" s="205"/>
      <c r="AH1390" s="206"/>
      <c r="AI1390" s="206"/>
      <c r="AJ1390" s="205"/>
      <c r="AK1390" s="205"/>
      <c r="AL1390" s="205"/>
      <c r="AM1390" s="205"/>
      <c r="AN1390" s="205"/>
      <c r="AO1390" s="205"/>
      <c r="AP1390" s="205"/>
      <c r="AQ1390" s="205"/>
      <c r="AR1390" s="205"/>
      <c r="AS1390" s="205"/>
      <c r="AT1390" s="205"/>
      <c r="AU1390" s="205"/>
      <c r="AV1390" s="205"/>
      <c r="AW1390" s="205"/>
      <c r="AX1390" s="205"/>
      <c r="AY1390" s="205"/>
      <c r="AZ1390" s="205"/>
      <c r="BA1390" s="205"/>
      <c r="BB1390" s="205"/>
      <c r="BC1390" s="205"/>
      <c r="BD1390" s="205"/>
      <c r="BE1390" s="205"/>
      <c r="BF1390" s="205"/>
      <c r="BG1390" s="205"/>
      <c r="BH1390" s="205"/>
      <c r="BI1390" s="205"/>
      <c r="BJ1390" s="205"/>
      <c r="BK1390" s="205"/>
      <c r="BL1390" s="205"/>
      <c r="BM1390" s="205"/>
      <c r="BN1390" s="205"/>
      <c r="BO1390" s="205"/>
      <c r="BP1390" s="205"/>
      <c r="BQ1390" s="205"/>
      <c r="BR1390" s="205"/>
      <c r="BS1390" s="205"/>
      <c r="BT1390" s="205"/>
      <c r="BU1390" s="205"/>
      <c r="BV1390" s="205"/>
      <c r="BW1390" s="205"/>
      <c r="BX1390" s="205"/>
      <c r="BY1390" s="205"/>
      <c r="BZ1390" s="205"/>
      <c r="CA1390" s="205"/>
      <c r="CB1390" s="205"/>
    </row>
    <row r="1391" spans="2:80" ht="18.75">
      <c r="B1391" s="201"/>
      <c r="C1391" s="201"/>
      <c r="D1391" s="203"/>
      <c r="E1391" s="203"/>
      <c r="F1391" s="203"/>
      <c r="G1391" s="203"/>
      <c r="H1391" s="203"/>
      <c r="I1391" s="203"/>
      <c r="J1391" s="203"/>
      <c r="K1391" s="203"/>
      <c r="L1391" s="203"/>
      <c r="M1391" s="203"/>
      <c r="N1391" s="203"/>
      <c r="O1391" s="203"/>
      <c r="P1391" s="203"/>
      <c r="Q1391" s="203"/>
      <c r="R1391" s="204"/>
      <c r="S1391" s="204"/>
      <c r="T1391" s="204"/>
      <c r="U1391" s="204"/>
      <c r="V1391" s="204"/>
      <c r="W1391" s="205"/>
      <c r="X1391" s="205"/>
      <c r="Y1391" s="205"/>
      <c r="Z1391" s="205"/>
      <c r="AA1391" s="205"/>
      <c r="AB1391" s="205"/>
      <c r="AC1391" s="205"/>
      <c r="AD1391" s="205"/>
      <c r="AE1391" s="205"/>
      <c r="AF1391" s="205"/>
      <c r="AG1391" s="205"/>
      <c r="AH1391" s="206"/>
      <c r="AI1391" s="206"/>
      <c r="AJ1391" s="205"/>
      <c r="AK1391" s="205"/>
      <c r="AL1391" s="205"/>
      <c r="AM1391" s="205"/>
      <c r="AN1391" s="205"/>
      <c r="AO1391" s="205"/>
      <c r="AP1391" s="205"/>
      <c r="AQ1391" s="205"/>
      <c r="AR1391" s="205"/>
      <c r="AS1391" s="205"/>
      <c r="AT1391" s="205"/>
      <c r="AU1391" s="205"/>
      <c r="AV1391" s="205"/>
      <c r="AW1391" s="205"/>
      <c r="AX1391" s="205"/>
      <c r="AY1391" s="205"/>
      <c r="AZ1391" s="205"/>
      <c r="BA1391" s="205"/>
      <c r="BB1391" s="205"/>
      <c r="BC1391" s="205"/>
      <c r="BD1391" s="205"/>
      <c r="BE1391" s="205"/>
      <c r="BF1391" s="205"/>
      <c r="BG1391" s="205"/>
      <c r="BH1391" s="205"/>
      <c r="BI1391" s="205"/>
      <c r="BJ1391" s="205"/>
      <c r="BK1391" s="205"/>
      <c r="BL1391" s="205"/>
      <c r="BM1391" s="205"/>
      <c r="BN1391" s="205"/>
      <c r="BO1391" s="205"/>
      <c r="BP1391" s="205"/>
      <c r="BQ1391" s="205"/>
      <c r="BR1391" s="205"/>
      <c r="BS1391" s="205"/>
      <c r="BT1391" s="205"/>
      <c r="BU1391" s="205"/>
      <c r="BV1391" s="205"/>
      <c r="BW1391" s="205"/>
      <c r="BX1391" s="205"/>
      <c r="BY1391" s="205"/>
      <c r="BZ1391" s="205"/>
      <c r="CA1391" s="205"/>
      <c r="CB1391" s="205"/>
    </row>
    <row r="1392" spans="2:80" ht="18.75">
      <c r="B1392" s="201"/>
      <c r="C1392" s="201"/>
      <c r="D1392" s="203"/>
      <c r="E1392" s="203"/>
      <c r="F1392" s="203"/>
      <c r="G1392" s="203"/>
      <c r="H1392" s="203"/>
      <c r="I1392" s="203"/>
      <c r="J1392" s="203"/>
      <c r="K1392" s="203"/>
      <c r="L1392" s="203"/>
      <c r="M1392" s="203"/>
      <c r="N1392" s="203"/>
      <c r="O1392" s="203"/>
      <c r="P1392" s="203"/>
      <c r="Q1392" s="203"/>
      <c r="R1392" s="204"/>
      <c r="S1392" s="204"/>
      <c r="T1392" s="204"/>
      <c r="U1392" s="204"/>
      <c r="V1392" s="204"/>
      <c r="W1392" s="205"/>
      <c r="X1392" s="205"/>
      <c r="Y1392" s="205"/>
      <c r="Z1392" s="205"/>
      <c r="AA1392" s="205"/>
      <c r="AB1392" s="205"/>
      <c r="AC1392" s="205"/>
      <c r="AD1392" s="205"/>
      <c r="AE1392" s="205"/>
      <c r="AF1392" s="205"/>
      <c r="AG1392" s="205"/>
      <c r="AH1392" s="206"/>
      <c r="AI1392" s="206"/>
      <c r="AJ1392" s="205"/>
      <c r="AK1392" s="205"/>
      <c r="AL1392" s="205"/>
      <c r="AM1392" s="205"/>
      <c r="AN1392" s="205"/>
      <c r="AO1392" s="205"/>
      <c r="AP1392" s="205"/>
      <c r="AQ1392" s="205"/>
      <c r="AR1392" s="205"/>
      <c r="AS1392" s="205"/>
      <c r="AT1392" s="205"/>
      <c r="AU1392" s="205"/>
      <c r="AV1392" s="205"/>
      <c r="AW1392" s="205"/>
      <c r="AX1392" s="205"/>
      <c r="AY1392" s="205"/>
      <c r="AZ1392" s="205"/>
      <c r="BA1392" s="205"/>
      <c r="BB1392" s="205"/>
      <c r="BC1392" s="205"/>
      <c r="BD1392" s="205"/>
      <c r="BE1392" s="205"/>
      <c r="BF1392" s="205"/>
      <c r="BG1392" s="205"/>
      <c r="BH1392" s="205"/>
      <c r="BI1392" s="205"/>
      <c r="BJ1392" s="205"/>
      <c r="BK1392" s="205"/>
      <c r="BL1392" s="205"/>
      <c r="BM1392" s="205"/>
      <c r="BN1392" s="205"/>
      <c r="BO1392" s="205"/>
      <c r="BP1392" s="205"/>
      <c r="BQ1392" s="205"/>
      <c r="BR1392" s="205"/>
      <c r="BS1392" s="205"/>
      <c r="BT1392" s="205"/>
      <c r="BU1392" s="205"/>
      <c r="BV1392" s="205"/>
      <c r="BW1392" s="205"/>
      <c r="BX1392" s="205"/>
      <c r="BY1392" s="205"/>
      <c r="BZ1392" s="205"/>
      <c r="CA1392" s="205"/>
      <c r="CB1392" s="205"/>
    </row>
    <row r="1393" spans="2:80" ht="18.75">
      <c r="B1393" s="201"/>
      <c r="C1393" s="201"/>
      <c r="D1393" s="203"/>
      <c r="E1393" s="203"/>
      <c r="F1393" s="203"/>
      <c r="G1393" s="203"/>
      <c r="H1393" s="203"/>
      <c r="I1393" s="203"/>
      <c r="J1393" s="203"/>
      <c r="K1393" s="203"/>
      <c r="L1393" s="203"/>
      <c r="M1393" s="203"/>
      <c r="N1393" s="203"/>
      <c r="O1393" s="203"/>
      <c r="P1393" s="203"/>
      <c r="Q1393" s="203"/>
      <c r="R1393" s="204"/>
      <c r="S1393" s="204"/>
      <c r="T1393" s="204"/>
      <c r="U1393" s="204"/>
      <c r="V1393" s="204"/>
      <c r="W1393" s="205"/>
      <c r="X1393" s="205"/>
      <c r="Y1393" s="205"/>
      <c r="Z1393" s="205"/>
      <c r="AA1393" s="205"/>
      <c r="AB1393" s="205"/>
      <c r="AC1393" s="205"/>
      <c r="AD1393" s="205"/>
      <c r="AE1393" s="205"/>
      <c r="AF1393" s="205"/>
      <c r="AG1393" s="205"/>
      <c r="AH1393" s="206"/>
      <c r="AI1393" s="206"/>
      <c r="AJ1393" s="205"/>
      <c r="AK1393" s="205"/>
      <c r="AL1393" s="205"/>
      <c r="AM1393" s="205"/>
      <c r="AN1393" s="205"/>
      <c r="AO1393" s="205"/>
      <c r="AP1393" s="205"/>
      <c r="AQ1393" s="205"/>
      <c r="AR1393" s="205"/>
      <c r="AS1393" s="205"/>
      <c r="AT1393" s="205"/>
      <c r="AU1393" s="205"/>
      <c r="AV1393" s="205"/>
      <c r="AW1393" s="205"/>
      <c r="AX1393" s="205"/>
      <c r="AY1393" s="205"/>
      <c r="AZ1393" s="205"/>
      <c r="BA1393" s="205"/>
      <c r="BB1393" s="205"/>
      <c r="BC1393" s="205"/>
      <c r="BD1393" s="205"/>
      <c r="BE1393" s="205"/>
      <c r="BF1393" s="205"/>
      <c r="BG1393" s="205"/>
      <c r="BH1393" s="205"/>
      <c r="BI1393" s="205"/>
      <c r="BJ1393" s="205"/>
      <c r="BK1393" s="205"/>
      <c r="BL1393" s="205"/>
      <c r="BM1393" s="205"/>
      <c r="BN1393" s="205"/>
      <c r="BO1393" s="205"/>
      <c r="BP1393" s="205"/>
      <c r="BQ1393" s="205"/>
      <c r="BR1393" s="205"/>
      <c r="BS1393" s="205"/>
      <c r="BT1393" s="205"/>
      <c r="BU1393" s="205"/>
      <c r="BV1393" s="205"/>
      <c r="BW1393" s="205"/>
      <c r="BX1393" s="205"/>
      <c r="BY1393" s="205"/>
      <c r="BZ1393" s="205"/>
      <c r="CA1393" s="205"/>
      <c r="CB1393" s="205"/>
    </row>
    <row r="1394" spans="2:80" ht="18.75">
      <c r="B1394" s="201"/>
      <c r="C1394" s="201"/>
      <c r="D1394" s="203"/>
      <c r="E1394" s="203"/>
      <c r="F1394" s="203"/>
      <c r="G1394" s="203"/>
      <c r="H1394" s="203"/>
      <c r="I1394" s="203"/>
      <c r="J1394" s="203"/>
      <c r="K1394" s="203"/>
      <c r="L1394" s="203"/>
      <c r="M1394" s="203"/>
      <c r="N1394" s="203"/>
      <c r="O1394" s="203"/>
      <c r="P1394" s="203"/>
      <c r="Q1394" s="203"/>
      <c r="R1394" s="204"/>
      <c r="S1394" s="204"/>
      <c r="T1394" s="204"/>
      <c r="U1394" s="204"/>
      <c r="V1394" s="204"/>
      <c r="W1394" s="205"/>
      <c r="X1394" s="205"/>
      <c r="Y1394" s="205"/>
      <c r="Z1394" s="205"/>
      <c r="AA1394" s="205"/>
      <c r="AB1394" s="205"/>
      <c r="AC1394" s="205"/>
      <c r="AD1394" s="205"/>
      <c r="AE1394" s="205"/>
      <c r="AF1394" s="205"/>
      <c r="AG1394" s="205"/>
      <c r="AH1394" s="206"/>
      <c r="AI1394" s="206"/>
      <c r="AJ1394" s="205"/>
      <c r="AK1394" s="205"/>
      <c r="AL1394" s="205"/>
      <c r="AM1394" s="205"/>
      <c r="AN1394" s="205"/>
      <c r="AO1394" s="205"/>
      <c r="AP1394" s="205"/>
      <c r="AQ1394" s="205"/>
      <c r="AR1394" s="205"/>
      <c r="AS1394" s="205"/>
      <c r="AT1394" s="205"/>
      <c r="AU1394" s="205"/>
      <c r="AV1394" s="205"/>
      <c r="AW1394" s="205"/>
      <c r="AX1394" s="205"/>
      <c r="AY1394" s="205"/>
      <c r="AZ1394" s="205"/>
      <c r="BA1394" s="205"/>
      <c r="BB1394" s="205"/>
      <c r="BC1394" s="205"/>
      <c r="BD1394" s="205"/>
      <c r="BE1394" s="205"/>
      <c r="BF1394" s="205"/>
      <c r="BG1394" s="205"/>
      <c r="BH1394" s="205"/>
      <c r="BI1394" s="205"/>
      <c r="BJ1394" s="205"/>
      <c r="BK1394" s="205"/>
      <c r="BL1394" s="205"/>
      <c r="BM1394" s="205"/>
      <c r="BN1394" s="205"/>
      <c r="BO1394" s="205"/>
      <c r="BP1394" s="205"/>
      <c r="BQ1394" s="205"/>
      <c r="BR1394" s="205"/>
      <c r="BS1394" s="205"/>
      <c r="BT1394" s="205"/>
      <c r="BU1394" s="205"/>
      <c r="BV1394" s="205"/>
      <c r="BW1394" s="205"/>
      <c r="BX1394" s="205"/>
      <c r="BY1394" s="205"/>
      <c r="BZ1394" s="205"/>
      <c r="CA1394" s="205"/>
      <c r="CB1394" s="205"/>
    </row>
    <row r="1395" spans="2:80" ht="18.75">
      <c r="B1395" s="201"/>
      <c r="C1395" s="201"/>
      <c r="D1395" s="203"/>
      <c r="E1395" s="203"/>
      <c r="F1395" s="203"/>
      <c r="G1395" s="203"/>
      <c r="H1395" s="203"/>
      <c r="I1395" s="203"/>
      <c r="J1395" s="203"/>
      <c r="K1395" s="203"/>
      <c r="L1395" s="203"/>
      <c r="M1395" s="203"/>
      <c r="N1395" s="203"/>
      <c r="O1395" s="203"/>
      <c r="P1395" s="203"/>
      <c r="Q1395" s="203"/>
      <c r="R1395" s="204"/>
      <c r="S1395" s="204"/>
      <c r="T1395" s="204"/>
      <c r="U1395" s="204"/>
      <c r="V1395" s="204"/>
      <c r="W1395" s="205"/>
      <c r="X1395" s="205"/>
      <c r="Y1395" s="205"/>
      <c r="Z1395" s="205"/>
      <c r="AA1395" s="205"/>
      <c r="AB1395" s="205"/>
      <c r="AC1395" s="205"/>
      <c r="AD1395" s="205"/>
      <c r="AE1395" s="205"/>
      <c r="AF1395" s="205"/>
      <c r="AG1395" s="205"/>
      <c r="AH1395" s="206"/>
      <c r="AI1395" s="206"/>
      <c r="AJ1395" s="205"/>
      <c r="AK1395" s="205"/>
      <c r="AL1395" s="205"/>
      <c r="AM1395" s="205"/>
      <c r="AN1395" s="205"/>
      <c r="AO1395" s="205"/>
      <c r="AP1395" s="205"/>
      <c r="AQ1395" s="205"/>
      <c r="AR1395" s="205"/>
      <c r="AS1395" s="205"/>
      <c r="AT1395" s="205"/>
      <c r="AU1395" s="205"/>
      <c r="AV1395" s="205"/>
      <c r="AW1395" s="205"/>
      <c r="AX1395" s="205"/>
      <c r="AY1395" s="205"/>
      <c r="AZ1395" s="205"/>
      <c r="BA1395" s="205"/>
      <c r="BB1395" s="205"/>
      <c r="BC1395" s="205"/>
      <c r="BD1395" s="205"/>
      <c r="BE1395" s="205"/>
      <c r="BF1395" s="205"/>
      <c r="BG1395" s="205"/>
      <c r="BH1395" s="205"/>
      <c r="BI1395" s="205"/>
      <c r="BJ1395" s="205"/>
      <c r="BK1395" s="205"/>
      <c r="BL1395" s="205"/>
      <c r="BM1395" s="205"/>
      <c r="BN1395" s="205"/>
      <c r="BO1395" s="205"/>
      <c r="BP1395" s="205"/>
      <c r="BQ1395" s="205"/>
      <c r="BR1395" s="205"/>
      <c r="BS1395" s="205"/>
      <c r="BT1395" s="205"/>
      <c r="BU1395" s="205"/>
      <c r="BV1395" s="205"/>
      <c r="BW1395" s="205"/>
      <c r="BX1395" s="205"/>
      <c r="BY1395" s="205"/>
      <c r="BZ1395" s="205"/>
      <c r="CA1395" s="205"/>
      <c r="CB1395" s="205"/>
    </row>
    <row r="1396" spans="2:80" ht="18.75">
      <c r="B1396" s="201"/>
      <c r="C1396" s="201"/>
      <c r="D1396" s="203"/>
      <c r="E1396" s="203"/>
      <c r="F1396" s="203"/>
      <c r="G1396" s="203"/>
      <c r="H1396" s="203"/>
      <c r="I1396" s="203"/>
      <c r="J1396" s="203"/>
      <c r="K1396" s="203"/>
      <c r="L1396" s="203"/>
      <c r="M1396" s="203"/>
      <c r="N1396" s="203"/>
      <c r="O1396" s="203"/>
      <c r="P1396" s="203"/>
      <c r="Q1396" s="203"/>
      <c r="R1396" s="204"/>
      <c r="S1396" s="204"/>
      <c r="T1396" s="204"/>
      <c r="U1396" s="204"/>
      <c r="V1396" s="204"/>
      <c r="W1396" s="205"/>
      <c r="X1396" s="205"/>
      <c r="Y1396" s="205"/>
      <c r="Z1396" s="205"/>
      <c r="AA1396" s="205"/>
      <c r="AB1396" s="205"/>
      <c r="AC1396" s="205"/>
      <c r="AD1396" s="205"/>
      <c r="AE1396" s="205"/>
      <c r="AF1396" s="205"/>
      <c r="AG1396" s="205"/>
      <c r="AH1396" s="206"/>
      <c r="AI1396" s="206"/>
      <c r="AJ1396" s="205"/>
      <c r="AK1396" s="205"/>
      <c r="AL1396" s="205"/>
      <c r="AM1396" s="205"/>
      <c r="AN1396" s="205"/>
      <c r="AO1396" s="205"/>
      <c r="AP1396" s="205"/>
      <c r="AQ1396" s="205"/>
      <c r="AR1396" s="205"/>
      <c r="AS1396" s="205"/>
      <c r="AT1396" s="205"/>
      <c r="AU1396" s="205"/>
      <c r="AV1396" s="205"/>
      <c r="AW1396" s="205"/>
      <c r="AX1396" s="205"/>
      <c r="AY1396" s="205"/>
      <c r="AZ1396" s="205"/>
      <c r="BA1396" s="205"/>
      <c r="BB1396" s="205"/>
      <c r="BC1396" s="205"/>
      <c r="BD1396" s="205"/>
      <c r="BE1396" s="205"/>
      <c r="BF1396" s="205"/>
      <c r="BG1396" s="205"/>
      <c r="BH1396" s="205"/>
      <c r="BI1396" s="205"/>
      <c r="BJ1396" s="205"/>
      <c r="BK1396" s="205"/>
      <c r="BL1396" s="205"/>
      <c r="BM1396" s="205"/>
      <c r="BN1396" s="205"/>
      <c r="BO1396" s="205"/>
      <c r="BP1396" s="205"/>
      <c r="BQ1396" s="205"/>
      <c r="BR1396" s="205"/>
      <c r="BS1396" s="205"/>
      <c r="BT1396" s="205"/>
      <c r="BU1396" s="205"/>
      <c r="BV1396" s="205"/>
      <c r="BW1396" s="205"/>
      <c r="BX1396" s="205"/>
      <c r="BY1396" s="205"/>
      <c r="BZ1396" s="205"/>
      <c r="CA1396" s="205"/>
      <c r="CB1396" s="205"/>
    </row>
    <row r="1397" spans="2:80" ht="18.75">
      <c r="B1397" s="201"/>
      <c r="C1397" s="201"/>
      <c r="D1397" s="203"/>
      <c r="E1397" s="203"/>
      <c r="F1397" s="203"/>
      <c r="G1397" s="203"/>
      <c r="H1397" s="203"/>
      <c r="I1397" s="203"/>
      <c r="J1397" s="203"/>
      <c r="K1397" s="203"/>
      <c r="L1397" s="203"/>
      <c r="M1397" s="203"/>
      <c r="N1397" s="203"/>
      <c r="O1397" s="203"/>
      <c r="P1397" s="203"/>
      <c r="Q1397" s="203"/>
      <c r="R1397" s="204"/>
      <c r="S1397" s="204"/>
      <c r="T1397" s="204"/>
      <c r="U1397" s="204"/>
      <c r="V1397" s="204"/>
      <c r="W1397" s="205"/>
      <c r="X1397" s="205"/>
      <c r="Y1397" s="205"/>
      <c r="Z1397" s="205"/>
      <c r="AA1397" s="205"/>
      <c r="AB1397" s="205"/>
      <c r="AC1397" s="205"/>
      <c r="AD1397" s="205"/>
      <c r="AE1397" s="205"/>
      <c r="AF1397" s="205"/>
      <c r="AG1397" s="205"/>
      <c r="AH1397" s="206"/>
      <c r="AI1397" s="206"/>
      <c r="AJ1397" s="205"/>
      <c r="AK1397" s="205"/>
      <c r="AL1397" s="205"/>
      <c r="AM1397" s="205"/>
      <c r="AN1397" s="205"/>
      <c r="AO1397" s="205"/>
      <c r="AP1397" s="205"/>
      <c r="AQ1397" s="205"/>
      <c r="AR1397" s="205"/>
      <c r="AS1397" s="205"/>
      <c r="AT1397" s="205"/>
      <c r="AU1397" s="205"/>
      <c r="AV1397" s="205"/>
      <c r="AW1397" s="205"/>
      <c r="AX1397" s="205"/>
      <c r="AY1397" s="205"/>
      <c r="AZ1397" s="205"/>
      <c r="BA1397" s="205"/>
      <c r="BB1397" s="205"/>
      <c r="BC1397" s="205"/>
      <c r="BD1397" s="205"/>
      <c r="BE1397" s="205"/>
      <c r="BF1397" s="205"/>
      <c r="BG1397" s="205"/>
      <c r="BH1397" s="205"/>
      <c r="BI1397" s="205"/>
      <c r="BJ1397" s="205"/>
      <c r="BK1397" s="205"/>
      <c r="BL1397" s="205"/>
      <c r="BM1397" s="205"/>
      <c r="BN1397" s="205"/>
      <c r="BO1397" s="205"/>
      <c r="BP1397" s="205"/>
      <c r="BQ1397" s="205"/>
      <c r="BR1397" s="205"/>
      <c r="BS1397" s="205"/>
      <c r="BT1397" s="205"/>
      <c r="BU1397" s="205"/>
      <c r="BV1397" s="205"/>
      <c r="BW1397" s="205"/>
      <c r="BX1397" s="205"/>
      <c r="BY1397" s="205"/>
      <c r="BZ1397" s="205"/>
      <c r="CA1397" s="205"/>
      <c r="CB1397" s="205"/>
    </row>
    <row r="1398" spans="2:80" ht="18.75">
      <c r="B1398" s="201"/>
      <c r="C1398" s="201"/>
      <c r="D1398" s="203"/>
      <c r="E1398" s="203"/>
      <c r="F1398" s="203"/>
      <c r="G1398" s="203"/>
      <c r="H1398" s="203"/>
      <c r="I1398" s="203"/>
      <c r="J1398" s="203"/>
      <c r="K1398" s="203"/>
      <c r="L1398" s="203"/>
      <c r="M1398" s="203"/>
      <c r="N1398" s="203"/>
      <c r="O1398" s="203"/>
      <c r="P1398" s="203"/>
      <c r="Q1398" s="203"/>
      <c r="R1398" s="204"/>
      <c r="S1398" s="204"/>
      <c r="T1398" s="204"/>
      <c r="U1398" s="204"/>
      <c r="V1398" s="204"/>
      <c r="W1398" s="205"/>
      <c r="X1398" s="205"/>
      <c r="Y1398" s="205"/>
      <c r="Z1398" s="205"/>
      <c r="AA1398" s="205"/>
      <c r="AB1398" s="205"/>
      <c r="AC1398" s="205"/>
      <c r="AD1398" s="205"/>
      <c r="AE1398" s="205"/>
      <c r="AF1398" s="205"/>
      <c r="AG1398" s="205"/>
      <c r="AH1398" s="206"/>
      <c r="AI1398" s="206"/>
      <c r="AJ1398" s="205"/>
      <c r="AK1398" s="205"/>
      <c r="AL1398" s="205"/>
      <c r="AM1398" s="205"/>
      <c r="AN1398" s="205"/>
      <c r="AO1398" s="205"/>
      <c r="AP1398" s="205"/>
      <c r="AQ1398" s="205"/>
      <c r="AR1398" s="205"/>
      <c r="AS1398" s="205"/>
      <c r="AT1398" s="205"/>
      <c r="AU1398" s="205"/>
      <c r="AV1398" s="205"/>
      <c r="AW1398" s="205"/>
      <c r="AX1398" s="205"/>
      <c r="AY1398" s="205"/>
      <c r="AZ1398" s="205"/>
      <c r="BA1398" s="205"/>
      <c r="BB1398" s="205"/>
      <c r="BC1398" s="205"/>
      <c r="BD1398" s="205"/>
      <c r="BE1398" s="205"/>
      <c r="BF1398" s="205"/>
      <c r="BG1398" s="205"/>
      <c r="BH1398" s="205"/>
      <c r="BI1398" s="205"/>
      <c r="BJ1398" s="205"/>
      <c r="BK1398" s="205"/>
      <c r="BL1398" s="205"/>
      <c r="BM1398" s="205"/>
      <c r="BN1398" s="205"/>
      <c r="BO1398" s="205"/>
      <c r="BP1398" s="205"/>
      <c r="BQ1398" s="205"/>
      <c r="BR1398" s="205"/>
      <c r="BS1398" s="205"/>
      <c r="BT1398" s="205"/>
      <c r="BU1398" s="205"/>
      <c r="BV1398" s="205"/>
      <c r="BW1398" s="205"/>
      <c r="BX1398" s="205"/>
      <c r="BY1398" s="205"/>
      <c r="BZ1398" s="205"/>
      <c r="CA1398" s="205"/>
      <c r="CB1398" s="205"/>
    </row>
    <row r="1399" spans="2:80" ht="18.75">
      <c r="B1399" s="201"/>
      <c r="C1399" s="201"/>
      <c r="D1399" s="203"/>
      <c r="E1399" s="203"/>
      <c r="F1399" s="203"/>
      <c r="G1399" s="203"/>
      <c r="H1399" s="203"/>
      <c r="I1399" s="203"/>
      <c r="J1399" s="203"/>
      <c r="K1399" s="203"/>
      <c r="L1399" s="203"/>
      <c r="M1399" s="203"/>
      <c r="N1399" s="203"/>
      <c r="O1399" s="203"/>
      <c r="P1399" s="203"/>
      <c r="Q1399" s="203"/>
      <c r="R1399" s="204"/>
      <c r="S1399" s="204"/>
      <c r="T1399" s="204"/>
      <c r="U1399" s="204"/>
      <c r="V1399" s="204"/>
      <c r="W1399" s="205"/>
      <c r="X1399" s="205"/>
      <c r="Y1399" s="205"/>
      <c r="Z1399" s="205"/>
      <c r="AA1399" s="205"/>
      <c r="AB1399" s="205"/>
      <c r="AC1399" s="205"/>
      <c r="AD1399" s="205"/>
      <c r="AE1399" s="205"/>
      <c r="AF1399" s="205"/>
      <c r="AG1399" s="205"/>
      <c r="AH1399" s="206"/>
      <c r="AI1399" s="206"/>
      <c r="AJ1399" s="205"/>
      <c r="AK1399" s="205"/>
      <c r="AL1399" s="205"/>
      <c r="AM1399" s="205"/>
      <c r="AN1399" s="205"/>
      <c r="AO1399" s="205"/>
      <c r="AP1399" s="205"/>
      <c r="AQ1399" s="205"/>
      <c r="AR1399" s="205"/>
      <c r="AS1399" s="205"/>
      <c r="AT1399" s="205"/>
      <c r="AU1399" s="205"/>
      <c r="AV1399" s="205"/>
      <c r="AW1399" s="205"/>
      <c r="AX1399" s="205"/>
      <c r="AY1399" s="205"/>
      <c r="AZ1399" s="205"/>
      <c r="BA1399" s="205"/>
      <c r="BB1399" s="205"/>
      <c r="BC1399" s="205"/>
      <c r="BD1399" s="205"/>
      <c r="BE1399" s="205"/>
      <c r="BF1399" s="205"/>
      <c r="BG1399" s="205"/>
      <c r="BH1399" s="205"/>
      <c r="BI1399" s="205"/>
      <c r="BJ1399" s="205"/>
      <c r="BK1399" s="205"/>
      <c r="BL1399" s="205"/>
      <c r="BM1399" s="205"/>
      <c r="BN1399" s="205"/>
      <c r="BO1399" s="205"/>
      <c r="BP1399" s="205"/>
      <c r="BQ1399" s="205"/>
      <c r="BR1399" s="205"/>
      <c r="BS1399" s="205"/>
      <c r="BT1399" s="205"/>
      <c r="BU1399" s="205"/>
      <c r="BV1399" s="205"/>
      <c r="BW1399" s="205"/>
      <c r="BX1399" s="205"/>
      <c r="BY1399" s="205"/>
      <c r="BZ1399" s="205"/>
      <c r="CA1399" s="205"/>
      <c r="CB1399" s="205"/>
    </row>
    <row r="1400" spans="2:80" ht="18.75">
      <c r="B1400" s="201"/>
      <c r="C1400" s="201"/>
      <c r="D1400" s="203"/>
      <c r="E1400" s="203"/>
      <c r="F1400" s="203"/>
      <c r="G1400" s="203"/>
      <c r="H1400" s="203"/>
      <c r="I1400" s="203"/>
      <c r="J1400" s="203"/>
      <c r="K1400" s="203"/>
      <c r="L1400" s="203"/>
      <c r="M1400" s="203"/>
      <c r="N1400" s="203"/>
      <c r="O1400" s="203"/>
      <c r="P1400" s="203"/>
      <c r="Q1400" s="203"/>
      <c r="R1400" s="204"/>
      <c r="S1400" s="204"/>
      <c r="T1400" s="204"/>
      <c r="U1400" s="204"/>
      <c r="V1400" s="204"/>
      <c r="W1400" s="205"/>
      <c r="X1400" s="205"/>
      <c r="Y1400" s="205"/>
      <c r="Z1400" s="205"/>
      <c r="AA1400" s="205"/>
      <c r="AB1400" s="205"/>
      <c r="AC1400" s="205"/>
      <c r="AD1400" s="205"/>
      <c r="AE1400" s="205"/>
      <c r="AF1400" s="205"/>
      <c r="AG1400" s="205"/>
      <c r="AH1400" s="206"/>
      <c r="AI1400" s="206"/>
      <c r="AJ1400" s="205"/>
      <c r="AK1400" s="205"/>
      <c r="AL1400" s="205"/>
      <c r="AM1400" s="205"/>
      <c r="AN1400" s="205"/>
      <c r="AO1400" s="205"/>
      <c r="AP1400" s="205"/>
      <c r="AQ1400" s="205"/>
      <c r="AR1400" s="205"/>
      <c r="AS1400" s="205"/>
      <c r="AT1400" s="205"/>
      <c r="AU1400" s="205"/>
      <c r="AV1400" s="205"/>
      <c r="AW1400" s="205"/>
      <c r="AX1400" s="205"/>
      <c r="AY1400" s="205"/>
      <c r="AZ1400" s="205"/>
      <c r="BA1400" s="205"/>
      <c r="BB1400" s="205"/>
      <c r="BC1400" s="205"/>
      <c r="BD1400" s="205"/>
      <c r="BE1400" s="205"/>
      <c r="BF1400" s="205"/>
      <c r="BG1400" s="205"/>
      <c r="BH1400" s="205"/>
      <c r="BI1400" s="205"/>
      <c r="BJ1400" s="205"/>
      <c r="BK1400" s="205"/>
      <c r="BL1400" s="205"/>
      <c r="BM1400" s="205"/>
      <c r="BN1400" s="205"/>
      <c r="BO1400" s="205"/>
      <c r="BP1400" s="205"/>
      <c r="BQ1400" s="205"/>
      <c r="BR1400" s="205"/>
      <c r="BS1400" s="205"/>
      <c r="BT1400" s="205"/>
      <c r="BU1400" s="205"/>
      <c r="BV1400" s="205"/>
      <c r="BW1400" s="205"/>
      <c r="BX1400" s="205"/>
      <c r="BY1400" s="205"/>
      <c r="BZ1400" s="205"/>
      <c r="CA1400" s="205"/>
      <c r="CB1400" s="205"/>
    </row>
    <row r="1401" spans="2:80" ht="18.75">
      <c r="B1401" s="201"/>
      <c r="C1401" s="201"/>
      <c r="D1401" s="203"/>
      <c r="E1401" s="203"/>
      <c r="F1401" s="203"/>
      <c r="G1401" s="203"/>
      <c r="H1401" s="203"/>
      <c r="I1401" s="203"/>
      <c r="J1401" s="203"/>
      <c r="K1401" s="203"/>
      <c r="L1401" s="203"/>
      <c r="M1401" s="203"/>
      <c r="N1401" s="203"/>
      <c r="O1401" s="203"/>
      <c r="P1401" s="203"/>
      <c r="Q1401" s="203"/>
      <c r="R1401" s="204"/>
      <c r="S1401" s="204"/>
      <c r="T1401" s="204"/>
      <c r="U1401" s="204"/>
      <c r="V1401" s="204"/>
      <c r="W1401" s="205"/>
      <c r="X1401" s="205"/>
      <c r="Y1401" s="205"/>
      <c r="Z1401" s="205"/>
      <c r="AA1401" s="205"/>
      <c r="AB1401" s="205"/>
      <c r="AC1401" s="205"/>
      <c r="AD1401" s="205"/>
      <c r="AE1401" s="205"/>
      <c r="AF1401" s="205"/>
      <c r="AG1401" s="205"/>
      <c r="AH1401" s="206"/>
      <c r="AI1401" s="206"/>
      <c r="AJ1401" s="205"/>
      <c r="AK1401" s="205"/>
      <c r="AL1401" s="205"/>
      <c r="AM1401" s="205"/>
      <c r="AN1401" s="205"/>
      <c r="AO1401" s="205"/>
      <c r="AP1401" s="205"/>
      <c r="AQ1401" s="205"/>
      <c r="AR1401" s="205"/>
      <c r="AS1401" s="205"/>
      <c r="AT1401" s="205"/>
      <c r="AU1401" s="205"/>
      <c r="AV1401" s="205"/>
      <c r="AW1401" s="205"/>
      <c r="AX1401" s="205"/>
      <c r="AY1401" s="205"/>
      <c r="AZ1401" s="205"/>
      <c r="BA1401" s="205"/>
      <c r="BB1401" s="205"/>
      <c r="BC1401" s="205"/>
      <c r="BD1401" s="205"/>
      <c r="BE1401" s="205"/>
      <c r="BF1401" s="205"/>
      <c r="BG1401" s="205"/>
      <c r="BH1401" s="205"/>
      <c r="BI1401" s="205"/>
      <c r="BJ1401" s="205"/>
      <c r="BK1401" s="205"/>
      <c r="BL1401" s="205"/>
      <c r="BM1401" s="205"/>
      <c r="BN1401" s="205"/>
      <c r="BO1401" s="205"/>
      <c r="BP1401" s="205"/>
      <c r="BQ1401" s="205"/>
      <c r="BR1401" s="205"/>
      <c r="BS1401" s="205"/>
      <c r="BT1401" s="205"/>
      <c r="BU1401" s="205"/>
      <c r="BV1401" s="205"/>
      <c r="BW1401" s="205"/>
      <c r="BX1401" s="205"/>
      <c r="BY1401" s="205"/>
      <c r="BZ1401" s="205"/>
      <c r="CA1401" s="205"/>
      <c r="CB1401" s="205"/>
    </row>
    <row r="1402" spans="2:80" ht="18.75">
      <c r="B1402" s="201"/>
      <c r="C1402" s="201"/>
      <c r="D1402" s="203"/>
      <c r="E1402" s="203"/>
      <c r="F1402" s="203"/>
      <c r="G1402" s="203"/>
      <c r="H1402" s="203"/>
      <c r="I1402" s="203"/>
      <c r="J1402" s="203"/>
      <c r="K1402" s="203"/>
      <c r="L1402" s="203"/>
      <c r="M1402" s="203"/>
      <c r="N1402" s="203"/>
      <c r="O1402" s="203"/>
      <c r="P1402" s="203"/>
      <c r="Q1402" s="203"/>
      <c r="R1402" s="204"/>
      <c r="S1402" s="204"/>
      <c r="T1402" s="204"/>
      <c r="U1402" s="204"/>
      <c r="V1402" s="204"/>
      <c r="W1402" s="205"/>
      <c r="X1402" s="205"/>
      <c r="Y1402" s="205"/>
      <c r="Z1402" s="205"/>
      <c r="AA1402" s="205"/>
      <c r="AB1402" s="205"/>
      <c r="AC1402" s="205"/>
      <c r="AD1402" s="205"/>
      <c r="AE1402" s="205"/>
      <c r="AF1402" s="205"/>
      <c r="AG1402" s="205"/>
      <c r="AH1402" s="206"/>
      <c r="AI1402" s="206"/>
      <c r="AJ1402" s="205"/>
      <c r="AK1402" s="205"/>
      <c r="AL1402" s="205"/>
      <c r="AM1402" s="205"/>
      <c r="AN1402" s="205"/>
      <c r="AO1402" s="205"/>
      <c r="AP1402" s="205"/>
      <c r="AQ1402" s="205"/>
      <c r="AR1402" s="205"/>
      <c r="AS1402" s="205"/>
      <c r="AT1402" s="205"/>
      <c r="AU1402" s="205"/>
      <c r="AV1402" s="205"/>
      <c r="AW1402" s="205"/>
      <c r="AX1402" s="205"/>
      <c r="AY1402" s="205"/>
      <c r="AZ1402" s="205"/>
      <c r="BA1402" s="205"/>
      <c r="BB1402" s="205"/>
      <c r="BC1402" s="205"/>
      <c r="BD1402" s="205"/>
      <c r="BE1402" s="205"/>
      <c r="BF1402" s="205"/>
      <c r="BG1402" s="205"/>
      <c r="BH1402" s="205"/>
      <c r="BI1402" s="205"/>
      <c r="BJ1402" s="205"/>
      <c r="BK1402" s="205"/>
      <c r="BL1402" s="205"/>
      <c r="BM1402" s="205"/>
      <c r="BN1402" s="205"/>
      <c r="BO1402" s="205"/>
      <c r="BP1402" s="205"/>
      <c r="BQ1402" s="205"/>
      <c r="BR1402" s="205"/>
      <c r="BS1402" s="205"/>
      <c r="BT1402" s="205"/>
      <c r="BU1402" s="205"/>
      <c r="BV1402" s="205"/>
      <c r="BW1402" s="205"/>
      <c r="BX1402" s="205"/>
      <c r="BY1402" s="205"/>
      <c r="BZ1402" s="205"/>
      <c r="CA1402" s="205"/>
      <c r="CB1402" s="205"/>
    </row>
    <row r="1403" spans="2:80" ht="18.75">
      <c r="B1403" s="201"/>
      <c r="C1403" s="201"/>
      <c r="D1403" s="203"/>
      <c r="E1403" s="203"/>
      <c r="F1403" s="203"/>
      <c r="G1403" s="203"/>
      <c r="H1403" s="203"/>
      <c r="I1403" s="203"/>
      <c r="J1403" s="203"/>
      <c r="K1403" s="203"/>
      <c r="L1403" s="203"/>
      <c r="M1403" s="203"/>
      <c r="N1403" s="203"/>
      <c r="O1403" s="203"/>
      <c r="P1403" s="203"/>
      <c r="Q1403" s="203"/>
      <c r="R1403" s="204"/>
      <c r="S1403" s="204"/>
      <c r="T1403" s="204"/>
      <c r="U1403" s="204"/>
      <c r="V1403" s="204"/>
      <c r="W1403" s="205"/>
      <c r="X1403" s="205"/>
      <c r="Y1403" s="205"/>
      <c r="Z1403" s="205"/>
      <c r="AA1403" s="205"/>
      <c r="AB1403" s="205"/>
      <c r="AC1403" s="205"/>
      <c r="AD1403" s="205"/>
      <c r="AE1403" s="205"/>
      <c r="AF1403" s="205"/>
      <c r="AG1403" s="205"/>
      <c r="AH1403" s="206"/>
      <c r="AI1403" s="206"/>
      <c r="AJ1403" s="205"/>
      <c r="AK1403" s="205"/>
      <c r="AL1403" s="205"/>
      <c r="AM1403" s="205"/>
      <c r="AN1403" s="205"/>
      <c r="AO1403" s="205"/>
      <c r="AP1403" s="205"/>
      <c r="AQ1403" s="205"/>
      <c r="AR1403" s="205"/>
      <c r="AS1403" s="205"/>
      <c r="AT1403" s="205"/>
      <c r="AU1403" s="205"/>
      <c r="AV1403" s="205"/>
      <c r="AW1403" s="205"/>
      <c r="AX1403" s="205"/>
      <c r="AY1403" s="205"/>
      <c r="AZ1403" s="205"/>
      <c r="BA1403" s="205"/>
      <c r="BB1403" s="205"/>
      <c r="BC1403" s="205"/>
      <c r="BD1403" s="205"/>
      <c r="BE1403" s="205"/>
      <c r="BF1403" s="205"/>
      <c r="BG1403" s="205"/>
      <c r="BH1403" s="205"/>
      <c r="BI1403" s="205"/>
      <c r="BJ1403" s="205"/>
      <c r="BK1403" s="205"/>
      <c r="BL1403" s="205"/>
      <c r="BM1403" s="205"/>
      <c r="BN1403" s="205"/>
      <c r="BO1403" s="205"/>
      <c r="BP1403" s="205"/>
      <c r="BQ1403" s="205"/>
      <c r="BR1403" s="205"/>
      <c r="BS1403" s="205"/>
      <c r="BT1403" s="205"/>
      <c r="BU1403" s="205"/>
      <c r="BV1403" s="205"/>
      <c r="BW1403" s="205"/>
      <c r="BX1403" s="205"/>
      <c r="BY1403" s="205"/>
      <c r="BZ1403" s="205"/>
      <c r="CA1403" s="205"/>
      <c r="CB1403" s="205"/>
    </row>
    <row r="1404" spans="2:80" ht="18.75">
      <c r="B1404" s="201"/>
      <c r="C1404" s="201"/>
      <c r="D1404" s="203"/>
      <c r="E1404" s="203"/>
      <c r="F1404" s="203"/>
      <c r="G1404" s="203"/>
      <c r="H1404" s="203"/>
      <c r="I1404" s="203"/>
      <c r="J1404" s="203"/>
      <c r="K1404" s="203"/>
      <c r="L1404" s="203"/>
      <c r="M1404" s="203"/>
      <c r="N1404" s="203"/>
      <c r="O1404" s="203"/>
      <c r="P1404" s="203"/>
      <c r="Q1404" s="203"/>
      <c r="R1404" s="204"/>
      <c r="S1404" s="204"/>
      <c r="T1404" s="204"/>
      <c r="U1404" s="204"/>
      <c r="V1404" s="204"/>
      <c r="W1404" s="205"/>
      <c r="X1404" s="205"/>
      <c r="Y1404" s="205"/>
      <c r="Z1404" s="205"/>
      <c r="AA1404" s="205"/>
      <c r="AB1404" s="205"/>
      <c r="AC1404" s="205"/>
      <c r="AD1404" s="205"/>
      <c r="AE1404" s="205"/>
      <c r="AF1404" s="205"/>
      <c r="AG1404" s="205"/>
      <c r="AH1404" s="206"/>
      <c r="AI1404" s="206"/>
      <c r="AJ1404" s="205"/>
      <c r="AK1404" s="205"/>
      <c r="AL1404" s="205"/>
      <c r="AM1404" s="205"/>
      <c r="AN1404" s="205"/>
      <c r="AO1404" s="205"/>
      <c r="AP1404" s="205"/>
      <c r="AQ1404" s="205"/>
      <c r="AR1404" s="205"/>
      <c r="AS1404" s="205"/>
      <c r="AT1404" s="205"/>
      <c r="AU1404" s="205"/>
      <c r="AV1404" s="205"/>
      <c r="AW1404" s="205"/>
      <c r="AX1404" s="205"/>
      <c r="AY1404" s="205"/>
      <c r="AZ1404" s="205"/>
      <c r="BA1404" s="205"/>
      <c r="BB1404" s="205"/>
      <c r="BC1404" s="205"/>
      <c r="BD1404" s="205"/>
      <c r="BE1404" s="205"/>
      <c r="BF1404" s="205"/>
      <c r="BG1404" s="205"/>
      <c r="BH1404" s="205"/>
      <c r="BI1404" s="205"/>
      <c r="BJ1404" s="205"/>
      <c r="BK1404" s="205"/>
      <c r="BL1404" s="205"/>
      <c r="BM1404" s="205"/>
      <c r="BN1404" s="205"/>
      <c r="BO1404" s="205"/>
      <c r="BP1404" s="205"/>
      <c r="BQ1404" s="205"/>
      <c r="BR1404" s="205"/>
      <c r="BS1404" s="205"/>
      <c r="BT1404" s="205"/>
      <c r="BU1404" s="205"/>
      <c r="BV1404" s="205"/>
      <c r="BW1404" s="205"/>
      <c r="BX1404" s="205"/>
      <c r="BY1404" s="205"/>
      <c r="BZ1404" s="205"/>
      <c r="CA1404" s="205"/>
      <c r="CB1404" s="205"/>
    </row>
    <row r="1405" spans="2:80" ht="18.75">
      <c r="B1405" s="201"/>
      <c r="C1405" s="201"/>
      <c r="D1405" s="203"/>
      <c r="E1405" s="203"/>
      <c r="F1405" s="203"/>
      <c r="G1405" s="203"/>
      <c r="H1405" s="203"/>
      <c r="I1405" s="203"/>
      <c r="J1405" s="203"/>
      <c r="K1405" s="203"/>
      <c r="L1405" s="203"/>
      <c r="M1405" s="203"/>
      <c r="N1405" s="203"/>
      <c r="O1405" s="203"/>
      <c r="P1405" s="203"/>
      <c r="Q1405" s="203"/>
      <c r="R1405" s="204"/>
      <c r="S1405" s="204"/>
      <c r="T1405" s="204"/>
      <c r="U1405" s="204"/>
      <c r="V1405" s="204"/>
      <c r="W1405" s="205"/>
      <c r="X1405" s="205"/>
      <c r="Y1405" s="205"/>
      <c r="Z1405" s="205"/>
      <c r="AA1405" s="205"/>
      <c r="AB1405" s="205"/>
      <c r="AC1405" s="205"/>
      <c r="AD1405" s="205"/>
      <c r="AE1405" s="205"/>
      <c r="AF1405" s="205"/>
      <c r="AG1405" s="205"/>
      <c r="AH1405" s="206"/>
      <c r="AI1405" s="206"/>
      <c r="AJ1405" s="205"/>
      <c r="AK1405" s="205"/>
      <c r="AL1405" s="205"/>
      <c r="AM1405" s="205"/>
      <c r="AN1405" s="205"/>
      <c r="AO1405" s="205"/>
      <c r="AP1405" s="205"/>
      <c r="AQ1405" s="205"/>
      <c r="AR1405" s="205"/>
      <c r="AS1405" s="205"/>
      <c r="AT1405" s="205"/>
      <c r="AU1405" s="205"/>
      <c r="AV1405" s="205"/>
      <c r="AW1405" s="205"/>
      <c r="AX1405" s="205"/>
      <c r="AY1405" s="205"/>
      <c r="AZ1405" s="205"/>
      <c r="BA1405" s="205"/>
      <c r="BB1405" s="205"/>
      <c r="BC1405" s="205"/>
      <c r="BD1405" s="205"/>
      <c r="BE1405" s="205"/>
      <c r="BF1405" s="205"/>
      <c r="BG1405" s="205"/>
      <c r="BH1405" s="205"/>
      <c r="BI1405" s="205"/>
      <c r="BJ1405" s="205"/>
      <c r="BK1405" s="205"/>
      <c r="BL1405" s="205"/>
      <c r="BM1405" s="205"/>
      <c r="BN1405" s="205"/>
      <c r="BO1405" s="205"/>
      <c r="BP1405" s="205"/>
      <c r="BQ1405" s="205"/>
      <c r="BR1405" s="205"/>
      <c r="BS1405" s="205"/>
      <c r="BT1405" s="205"/>
      <c r="BU1405" s="205"/>
      <c r="BV1405" s="205"/>
      <c r="BW1405" s="205"/>
      <c r="BX1405" s="205"/>
      <c r="BY1405" s="205"/>
      <c r="BZ1405" s="205"/>
      <c r="CA1405" s="205"/>
      <c r="CB1405" s="205"/>
    </row>
    <row r="1406" spans="2:80" ht="18.75">
      <c r="B1406" s="201"/>
      <c r="C1406" s="201"/>
      <c r="D1406" s="203"/>
      <c r="E1406" s="203"/>
      <c r="F1406" s="203"/>
      <c r="G1406" s="203"/>
      <c r="H1406" s="203"/>
      <c r="I1406" s="203"/>
      <c r="J1406" s="203"/>
      <c r="K1406" s="203"/>
      <c r="L1406" s="203"/>
      <c r="M1406" s="203"/>
      <c r="N1406" s="203"/>
      <c r="O1406" s="203"/>
      <c r="P1406" s="203"/>
      <c r="Q1406" s="203"/>
      <c r="R1406" s="204"/>
      <c r="S1406" s="204"/>
      <c r="T1406" s="204"/>
      <c r="U1406" s="204"/>
      <c r="V1406" s="204"/>
      <c r="W1406" s="205"/>
      <c r="X1406" s="205"/>
      <c r="Y1406" s="205"/>
      <c r="Z1406" s="205"/>
      <c r="AA1406" s="205"/>
      <c r="AB1406" s="205"/>
      <c r="AC1406" s="205"/>
      <c r="AD1406" s="205"/>
      <c r="AE1406" s="205"/>
      <c r="AF1406" s="205"/>
      <c r="AG1406" s="205"/>
      <c r="AH1406" s="206"/>
      <c r="AI1406" s="206"/>
      <c r="AJ1406" s="205"/>
      <c r="AK1406" s="205"/>
      <c r="AL1406" s="205"/>
      <c r="AM1406" s="205"/>
      <c r="AN1406" s="205"/>
      <c r="AO1406" s="205"/>
      <c r="AP1406" s="205"/>
      <c r="AQ1406" s="205"/>
      <c r="AR1406" s="205"/>
      <c r="AS1406" s="205"/>
      <c r="AT1406" s="205"/>
      <c r="AU1406" s="205"/>
      <c r="AV1406" s="205"/>
      <c r="AW1406" s="205"/>
      <c r="AX1406" s="205"/>
      <c r="AY1406" s="205"/>
      <c r="AZ1406" s="205"/>
      <c r="BA1406" s="205"/>
      <c r="BB1406" s="205"/>
      <c r="BC1406" s="205"/>
      <c r="BD1406" s="205"/>
      <c r="BE1406" s="205"/>
      <c r="BF1406" s="205"/>
      <c r="BG1406" s="205"/>
      <c r="BH1406" s="205"/>
      <c r="BI1406" s="205"/>
      <c r="BJ1406" s="205"/>
      <c r="BK1406" s="205"/>
      <c r="BL1406" s="205"/>
      <c r="BM1406" s="205"/>
      <c r="BN1406" s="205"/>
      <c r="BO1406" s="205"/>
      <c r="BP1406" s="205"/>
      <c r="BQ1406" s="205"/>
      <c r="BR1406" s="205"/>
      <c r="BS1406" s="205"/>
      <c r="BT1406" s="205"/>
      <c r="BU1406" s="205"/>
      <c r="BV1406" s="205"/>
      <c r="BW1406" s="205"/>
      <c r="BX1406" s="205"/>
      <c r="BY1406" s="205"/>
      <c r="BZ1406" s="205"/>
      <c r="CA1406" s="205"/>
      <c r="CB1406" s="205"/>
    </row>
    <row r="1407" spans="2:80" ht="18.75">
      <c r="B1407" s="201"/>
      <c r="C1407" s="201"/>
      <c r="D1407" s="203"/>
      <c r="E1407" s="203"/>
      <c r="F1407" s="203"/>
      <c r="G1407" s="203"/>
      <c r="H1407" s="203"/>
      <c r="I1407" s="203"/>
      <c r="J1407" s="203"/>
      <c r="K1407" s="203"/>
      <c r="L1407" s="203"/>
      <c r="M1407" s="203"/>
      <c r="N1407" s="203"/>
      <c r="O1407" s="203"/>
      <c r="P1407" s="203"/>
      <c r="Q1407" s="203"/>
      <c r="R1407" s="204"/>
      <c r="S1407" s="204"/>
      <c r="T1407" s="204"/>
      <c r="U1407" s="204"/>
      <c r="V1407" s="204"/>
      <c r="W1407" s="205"/>
      <c r="X1407" s="205"/>
      <c r="Y1407" s="205"/>
      <c r="Z1407" s="205"/>
      <c r="AA1407" s="205"/>
      <c r="AB1407" s="205"/>
      <c r="AC1407" s="205"/>
      <c r="AD1407" s="205"/>
      <c r="AE1407" s="205"/>
      <c r="AF1407" s="205"/>
      <c r="AG1407" s="205"/>
      <c r="AH1407" s="206"/>
      <c r="AI1407" s="206"/>
      <c r="AJ1407" s="205"/>
      <c r="AK1407" s="205"/>
      <c r="AL1407" s="205"/>
      <c r="AM1407" s="205"/>
      <c r="AN1407" s="205"/>
      <c r="AO1407" s="205"/>
      <c r="AP1407" s="205"/>
      <c r="AQ1407" s="205"/>
      <c r="AR1407" s="205"/>
      <c r="AS1407" s="205"/>
      <c r="AT1407" s="205"/>
      <c r="AU1407" s="205"/>
      <c r="AV1407" s="205"/>
      <c r="AW1407" s="205"/>
      <c r="AX1407" s="205"/>
      <c r="AY1407" s="205"/>
      <c r="AZ1407" s="205"/>
      <c r="BA1407" s="205"/>
      <c r="BB1407" s="205"/>
      <c r="BC1407" s="205"/>
      <c r="BD1407" s="205"/>
      <c r="BE1407" s="205"/>
      <c r="BF1407" s="205"/>
      <c r="BG1407" s="205"/>
      <c r="BH1407" s="205"/>
      <c r="BI1407" s="205"/>
      <c r="BJ1407" s="205"/>
      <c r="BK1407" s="205"/>
      <c r="BL1407" s="205"/>
      <c r="BM1407" s="205"/>
      <c r="BN1407" s="205"/>
      <c r="BO1407" s="205"/>
      <c r="BP1407" s="205"/>
      <c r="BQ1407" s="205"/>
      <c r="BR1407" s="205"/>
      <c r="BS1407" s="205"/>
      <c r="BT1407" s="205"/>
      <c r="BU1407" s="205"/>
      <c r="BV1407" s="205"/>
      <c r="BW1407" s="205"/>
      <c r="BX1407" s="205"/>
      <c r="BY1407" s="205"/>
      <c r="BZ1407" s="205"/>
      <c r="CA1407" s="205"/>
      <c r="CB1407" s="205"/>
    </row>
    <row r="1408" spans="2:80" ht="18.75">
      <c r="B1408" s="201"/>
      <c r="C1408" s="201"/>
      <c r="D1408" s="203"/>
      <c r="E1408" s="203"/>
      <c r="F1408" s="203"/>
      <c r="G1408" s="203"/>
      <c r="H1408" s="203"/>
      <c r="I1408" s="203"/>
      <c r="J1408" s="203"/>
      <c r="K1408" s="203"/>
      <c r="L1408" s="203"/>
      <c r="M1408" s="203"/>
      <c r="N1408" s="203"/>
      <c r="O1408" s="203"/>
      <c r="P1408" s="203"/>
      <c r="Q1408" s="203"/>
      <c r="R1408" s="204"/>
      <c r="S1408" s="204"/>
      <c r="T1408" s="204"/>
      <c r="U1408" s="204"/>
      <c r="V1408" s="204"/>
      <c r="W1408" s="205"/>
      <c r="X1408" s="205"/>
      <c r="Y1408" s="205"/>
      <c r="Z1408" s="205"/>
      <c r="AA1408" s="205"/>
      <c r="AB1408" s="205"/>
      <c r="AC1408" s="205"/>
      <c r="AD1408" s="205"/>
      <c r="AE1408" s="205"/>
      <c r="AF1408" s="205"/>
      <c r="AG1408" s="205"/>
      <c r="AH1408" s="206"/>
      <c r="AI1408" s="206"/>
      <c r="AJ1408" s="205"/>
      <c r="AK1408" s="205"/>
      <c r="AL1408" s="205"/>
      <c r="AM1408" s="205"/>
      <c r="AN1408" s="205"/>
      <c r="AO1408" s="205"/>
      <c r="AP1408" s="205"/>
      <c r="AQ1408" s="205"/>
      <c r="AR1408" s="205"/>
      <c r="AS1408" s="205"/>
      <c r="AT1408" s="205"/>
      <c r="AU1408" s="205"/>
      <c r="AV1408" s="205"/>
      <c r="AW1408" s="205"/>
      <c r="AX1408" s="205"/>
      <c r="AY1408" s="205"/>
      <c r="AZ1408" s="205"/>
      <c r="BA1408" s="205"/>
      <c r="BB1408" s="205"/>
      <c r="BC1408" s="205"/>
      <c r="BD1408" s="205"/>
      <c r="BE1408" s="205"/>
      <c r="BF1408" s="205"/>
      <c r="BG1408" s="205"/>
      <c r="BH1408" s="205"/>
      <c r="BI1408" s="205"/>
      <c r="BJ1408" s="205"/>
      <c r="BK1408" s="205"/>
      <c r="BL1408" s="205"/>
      <c r="BM1408" s="205"/>
      <c r="BN1408" s="205"/>
      <c r="BO1408" s="205"/>
      <c r="BP1408" s="205"/>
      <c r="BQ1408" s="205"/>
      <c r="BR1408" s="205"/>
      <c r="BS1408" s="205"/>
      <c r="BT1408" s="205"/>
      <c r="BU1408" s="205"/>
      <c r="BV1408" s="205"/>
      <c r="BW1408" s="205"/>
      <c r="BX1408" s="205"/>
      <c r="BY1408" s="205"/>
      <c r="BZ1408" s="205"/>
      <c r="CA1408" s="205"/>
      <c r="CB1408" s="205"/>
    </row>
    <row r="1409" spans="2:80" ht="18.75">
      <c r="B1409" s="201"/>
      <c r="C1409" s="201"/>
      <c r="D1409" s="203"/>
      <c r="E1409" s="203"/>
      <c r="F1409" s="203"/>
      <c r="G1409" s="203"/>
      <c r="H1409" s="203"/>
      <c r="I1409" s="203"/>
      <c r="J1409" s="203"/>
      <c r="K1409" s="203"/>
      <c r="L1409" s="203"/>
      <c r="M1409" s="203"/>
      <c r="N1409" s="203"/>
      <c r="O1409" s="203"/>
      <c r="P1409" s="203"/>
      <c r="Q1409" s="203"/>
      <c r="R1409" s="204"/>
      <c r="S1409" s="204"/>
      <c r="T1409" s="204"/>
      <c r="U1409" s="204"/>
      <c r="V1409" s="204"/>
      <c r="W1409" s="205"/>
      <c r="X1409" s="205"/>
      <c r="Y1409" s="205"/>
      <c r="Z1409" s="205"/>
      <c r="AA1409" s="205"/>
      <c r="AB1409" s="205"/>
      <c r="AC1409" s="205"/>
      <c r="AD1409" s="205"/>
      <c r="AE1409" s="205"/>
      <c r="AF1409" s="205"/>
      <c r="AG1409" s="205"/>
      <c r="AH1409" s="206"/>
      <c r="AI1409" s="206"/>
      <c r="AJ1409" s="205"/>
      <c r="AK1409" s="205"/>
      <c r="AL1409" s="205"/>
      <c r="AM1409" s="205"/>
      <c r="AN1409" s="205"/>
      <c r="AO1409" s="205"/>
      <c r="AP1409" s="205"/>
      <c r="AQ1409" s="205"/>
      <c r="AR1409" s="205"/>
      <c r="AS1409" s="205"/>
      <c r="AT1409" s="205"/>
      <c r="AU1409" s="205"/>
      <c r="AV1409" s="205"/>
      <c r="AW1409" s="205"/>
      <c r="AX1409" s="205"/>
      <c r="AY1409" s="205"/>
      <c r="AZ1409" s="205"/>
      <c r="BA1409" s="205"/>
      <c r="BB1409" s="205"/>
      <c r="BC1409" s="205"/>
      <c r="BD1409" s="205"/>
      <c r="BE1409" s="205"/>
      <c r="BF1409" s="205"/>
      <c r="BG1409" s="205"/>
      <c r="BH1409" s="205"/>
      <c r="BI1409" s="205"/>
      <c r="BJ1409" s="205"/>
      <c r="BK1409" s="205"/>
      <c r="BL1409" s="205"/>
      <c r="BM1409" s="205"/>
      <c r="BN1409" s="205"/>
      <c r="BO1409" s="205"/>
      <c r="BP1409" s="205"/>
      <c r="BQ1409" s="205"/>
      <c r="BR1409" s="205"/>
      <c r="BS1409" s="205"/>
      <c r="BT1409" s="205"/>
      <c r="BU1409" s="205"/>
      <c r="BV1409" s="205"/>
      <c r="BW1409" s="205"/>
      <c r="BX1409" s="205"/>
      <c r="BY1409" s="205"/>
      <c r="BZ1409" s="205"/>
      <c r="CA1409" s="205"/>
      <c r="CB1409" s="205"/>
    </row>
    <row r="1410" spans="2:80" ht="18.75">
      <c r="B1410" s="201"/>
      <c r="C1410" s="201"/>
      <c r="D1410" s="203"/>
      <c r="E1410" s="203"/>
      <c r="F1410" s="203"/>
      <c r="G1410" s="203"/>
      <c r="H1410" s="203"/>
      <c r="I1410" s="203"/>
      <c r="J1410" s="203"/>
      <c r="K1410" s="203"/>
      <c r="L1410" s="203"/>
      <c r="M1410" s="203"/>
      <c r="N1410" s="203"/>
      <c r="O1410" s="203"/>
      <c r="P1410" s="203"/>
      <c r="Q1410" s="203"/>
      <c r="R1410" s="204"/>
      <c r="S1410" s="204"/>
      <c r="T1410" s="204"/>
      <c r="U1410" s="204"/>
      <c r="V1410" s="204"/>
      <c r="W1410" s="205"/>
      <c r="X1410" s="205"/>
      <c r="Y1410" s="205"/>
      <c r="Z1410" s="205"/>
      <c r="AA1410" s="205"/>
      <c r="AB1410" s="205"/>
      <c r="AC1410" s="205"/>
      <c r="AD1410" s="205"/>
      <c r="AE1410" s="205"/>
      <c r="AF1410" s="205"/>
      <c r="AG1410" s="205"/>
      <c r="AH1410" s="206"/>
      <c r="AI1410" s="206"/>
      <c r="AJ1410" s="205"/>
      <c r="AK1410" s="205"/>
      <c r="AL1410" s="205"/>
      <c r="AM1410" s="205"/>
      <c r="AN1410" s="205"/>
      <c r="AO1410" s="205"/>
      <c r="AP1410" s="205"/>
      <c r="AQ1410" s="205"/>
      <c r="AR1410" s="205"/>
      <c r="AS1410" s="205"/>
      <c r="AT1410" s="205"/>
      <c r="AU1410" s="205"/>
      <c r="AV1410" s="205"/>
      <c r="AW1410" s="205"/>
      <c r="AX1410" s="205"/>
      <c r="AY1410" s="205"/>
      <c r="AZ1410" s="205"/>
      <c r="BA1410" s="205"/>
      <c r="BB1410" s="205"/>
      <c r="BC1410" s="205"/>
      <c r="BD1410" s="205"/>
      <c r="BE1410" s="205"/>
      <c r="BF1410" s="205"/>
      <c r="BG1410" s="205"/>
      <c r="BH1410" s="205"/>
      <c r="BI1410" s="205"/>
      <c r="BJ1410" s="205"/>
      <c r="BK1410" s="205"/>
      <c r="BL1410" s="205"/>
      <c r="BM1410" s="205"/>
      <c r="BN1410" s="205"/>
      <c r="BO1410" s="205"/>
      <c r="BP1410" s="205"/>
      <c r="BQ1410" s="205"/>
      <c r="BR1410" s="205"/>
      <c r="BS1410" s="205"/>
      <c r="BT1410" s="205"/>
      <c r="BU1410" s="205"/>
      <c r="BV1410" s="205"/>
      <c r="BW1410" s="205"/>
      <c r="BX1410" s="205"/>
      <c r="BY1410" s="205"/>
      <c r="BZ1410" s="205"/>
      <c r="CA1410" s="205"/>
      <c r="CB1410" s="205"/>
    </row>
    <row r="1411" spans="2:80" ht="18.75">
      <c r="B1411" s="201"/>
      <c r="C1411" s="201"/>
      <c r="D1411" s="203"/>
      <c r="E1411" s="203"/>
      <c r="F1411" s="203"/>
      <c r="G1411" s="203"/>
      <c r="H1411" s="203"/>
      <c r="I1411" s="203"/>
      <c r="J1411" s="203"/>
      <c r="K1411" s="203"/>
      <c r="L1411" s="203"/>
      <c r="M1411" s="203"/>
      <c r="N1411" s="203"/>
      <c r="O1411" s="203"/>
      <c r="P1411" s="203"/>
      <c r="Q1411" s="203"/>
      <c r="R1411" s="204"/>
      <c r="S1411" s="204"/>
      <c r="T1411" s="204"/>
      <c r="U1411" s="204"/>
      <c r="V1411" s="204"/>
      <c r="W1411" s="205"/>
      <c r="X1411" s="205"/>
      <c r="Y1411" s="205"/>
      <c r="Z1411" s="205"/>
      <c r="AA1411" s="205"/>
      <c r="AB1411" s="205"/>
      <c r="AC1411" s="205"/>
      <c r="AD1411" s="205"/>
      <c r="AE1411" s="205"/>
      <c r="AF1411" s="205"/>
      <c r="AG1411" s="205"/>
      <c r="AH1411" s="206"/>
      <c r="AI1411" s="206"/>
      <c r="AJ1411" s="205"/>
      <c r="AK1411" s="205"/>
      <c r="AL1411" s="205"/>
      <c r="AM1411" s="205"/>
      <c r="AN1411" s="205"/>
      <c r="AO1411" s="205"/>
      <c r="AP1411" s="205"/>
      <c r="AQ1411" s="205"/>
      <c r="AR1411" s="205"/>
      <c r="AS1411" s="205"/>
      <c r="AT1411" s="205"/>
      <c r="AU1411" s="205"/>
      <c r="AV1411" s="205"/>
      <c r="AW1411" s="205"/>
      <c r="AX1411" s="205"/>
      <c r="AY1411" s="205"/>
      <c r="AZ1411" s="205"/>
      <c r="BA1411" s="205"/>
      <c r="BB1411" s="205"/>
      <c r="BC1411" s="205"/>
      <c r="BD1411" s="205"/>
      <c r="BE1411" s="205"/>
      <c r="BF1411" s="205"/>
      <c r="BG1411" s="205"/>
      <c r="BH1411" s="205"/>
      <c r="BI1411" s="205"/>
      <c r="BJ1411" s="205"/>
      <c r="BK1411" s="205"/>
      <c r="BL1411" s="205"/>
      <c r="BM1411" s="205"/>
      <c r="BN1411" s="205"/>
      <c r="BO1411" s="205"/>
      <c r="BP1411" s="205"/>
      <c r="BQ1411" s="205"/>
      <c r="BR1411" s="205"/>
      <c r="BS1411" s="205"/>
      <c r="BT1411" s="205"/>
      <c r="BU1411" s="205"/>
      <c r="BV1411" s="205"/>
      <c r="BW1411" s="205"/>
      <c r="BX1411" s="205"/>
      <c r="BY1411" s="205"/>
      <c r="BZ1411" s="205"/>
      <c r="CA1411" s="205"/>
      <c r="CB1411" s="205"/>
    </row>
    <row r="1412" spans="2:80" ht="18.75">
      <c r="B1412" s="201"/>
      <c r="C1412" s="201"/>
      <c r="D1412" s="203"/>
      <c r="E1412" s="203"/>
      <c r="F1412" s="203"/>
      <c r="G1412" s="203"/>
      <c r="H1412" s="203"/>
      <c r="I1412" s="203"/>
      <c r="J1412" s="203"/>
      <c r="K1412" s="203"/>
      <c r="L1412" s="203"/>
      <c r="M1412" s="203"/>
      <c r="N1412" s="203"/>
      <c r="O1412" s="203"/>
      <c r="P1412" s="203"/>
      <c r="Q1412" s="203"/>
      <c r="R1412" s="204"/>
      <c r="S1412" s="204"/>
      <c r="T1412" s="204"/>
      <c r="U1412" s="204"/>
      <c r="V1412" s="204"/>
      <c r="W1412" s="205"/>
      <c r="X1412" s="205"/>
      <c r="Y1412" s="205"/>
      <c r="Z1412" s="205"/>
      <c r="AA1412" s="205"/>
      <c r="AB1412" s="205"/>
      <c r="AC1412" s="205"/>
      <c r="AD1412" s="205"/>
      <c r="AE1412" s="205"/>
      <c r="AF1412" s="205"/>
      <c r="AG1412" s="205"/>
      <c r="AH1412" s="206"/>
      <c r="AI1412" s="206"/>
      <c r="AJ1412" s="205"/>
      <c r="AK1412" s="205"/>
      <c r="AL1412" s="205"/>
      <c r="AM1412" s="205"/>
      <c r="AN1412" s="205"/>
      <c r="AO1412" s="205"/>
      <c r="AP1412" s="205"/>
      <c r="AQ1412" s="205"/>
      <c r="AR1412" s="205"/>
      <c r="AS1412" s="205"/>
      <c r="AT1412" s="205"/>
      <c r="AU1412" s="205"/>
      <c r="AV1412" s="205"/>
      <c r="AW1412" s="205"/>
      <c r="AX1412" s="205"/>
      <c r="AY1412" s="205"/>
      <c r="AZ1412" s="205"/>
      <c r="BA1412" s="205"/>
      <c r="BB1412" s="205"/>
      <c r="BC1412" s="205"/>
      <c r="BD1412" s="205"/>
      <c r="BE1412" s="205"/>
      <c r="BF1412" s="205"/>
      <c r="BG1412" s="205"/>
      <c r="BH1412" s="205"/>
      <c r="BI1412" s="205"/>
      <c r="BJ1412" s="205"/>
      <c r="BK1412" s="205"/>
      <c r="BL1412" s="205"/>
      <c r="BM1412" s="205"/>
      <c r="BN1412" s="205"/>
      <c r="BO1412" s="205"/>
      <c r="BP1412" s="205"/>
      <c r="BQ1412" s="205"/>
      <c r="BR1412" s="205"/>
      <c r="BS1412" s="205"/>
      <c r="BT1412" s="205"/>
      <c r="BU1412" s="205"/>
      <c r="BV1412" s="205"/>
      <c r="BW1412" s="205"/>
      <c r="BX1412" s="205"/>
      <c r="BY1412" s="205"/>
      <c r="BZ1412" s="205"/>
      <c r="CA1412" s="205"/>
      <c r="CB1412" s="205"/>
    </row>
    <row r="1413" spans="2:80" ht="18.75">
      <c r="B1413" s="201"/>
      <c r="C1413" s="201"/>
      <c r="D1413" s="203"/>
      <c r="E1413" s="203"/>
      <c r="F1413" s="203"/>
      <c r="G1413" s="203"/>
      <c r="H1413" s="203"/>
      <c r="I1413" s="203"/>
      <c r="J1413" s="203"/>
      <c r="K1413" s="203"/>
      <c r="L1413" s="203"/>
      <c r="M1413" s="203"/>
      <c r="N1413" s="203"/>
      <c r="O1413" s="203"/>
      <c r="P1413" s="203"/>
      <c r="Q1413" s="203"/>
      <c r="R1413" s="204"/>
      <c r="S1413" s="204"/>
      <c r="T1413" s="204"/>
      <c r="U1413" s="204"/>
      <c r="V1413" s="204"/>
      <c r="W1413" s="205"/>
      <c r="X1413" s="205"/>
      <c r="Y1413" s="205"/>
      <c r="Z1413" s="205"/>
      <c r="AA1413" s="205"/>
      <c r="AB1413" s="205"/>
      <c r="AC1413" s="205"/>
      <c r="AD1413" s="205"/>
      <c r="AE1413" s="205"/>
      <c r="AF1413" s="205"/>
      <c r="AG1413" s="205"/>
      <c r="AH1413" s="206"/>
      <c r="AI1413" s="206"/>
      <c r="AJ1413" s="205"/>
      <c r="AK1413" s="205"/>
      <c r="AL1413" s="205"/>
      <c r="AM1413" s="205"/>
      <c r="AN1413" s="205"/>
      <c r="AO1413" s="205"/>
      <c r="AP1413" s="205"/>
      <c r="AQ1413" s="205"/>
      <c r="AR1413" s="205"/>
      <c r="AS1413" s="205"/>
      <c r="AT1413" s="205"/>
      <c r="AU1413" s="205"/>
      <c r="AV1413" s="205"/>
      <c r="AW1413" s="205"/>
      <c r="AX1413" s="205"/>
      <c r="AY1413" s="205"/>
      <c r="AZ1413" s="205"/>
      <c r="BA1413" s="205"/>
      <c r="BB1413" s="205"/>
      <c r="BC1413" s="205"/>
      <c r="BD1413" s="205"/>
      <c r="BE1413" s="205"/>
      <c r="BF1413" s="205"/>
      <c r="BG1413" s="205"/>
      <c r="BH1413" s="205"/>
      <c r="BI1413" s="205"/>
      <c r="BJ1413" s="205"/>
      <c r="BK1413" s="205"/>
      <c r="BL1413" s="205"/>
      <c r="BM1413" s="205"/>
      <c r="BN1413" s="205"/>
      <c r="BO1413" s="205"/>
      <c r="BP1413" s="205"/>
      <c r="BQ1413" s="205"/>
      <c r="BR1413" s="205"/>
      <c r="BS1413" s="205"/>
      <c r="BT1413" s="205"/>
      <c r="BU1413" s="205"/>
      <c r="BV1413" s="205"/>
      <c r="BW1413" s="205"/>
      <c r="BX1413" s="205"/>
      <c r="BY1413" s="205"/>
      <c r="BZ1413" s="205"/>
      <c r="CA1413" s="205"/>
      <c r="CB1413" s="205"/>
    </row>
    <row r="1414" spans="2:80" ht="18.75">
      <c r="B1414" s="201"/>
      <c r="C1414" s="201"/>
      <c r="D1414" s="203"/>
      <c r="E1414" s="203"/>
      <c r="F1414" s="203"/>
      <c r="G1414" s="203"/>
      <c r="H1414" s="203"/>
      <c r="I1414" s="203"/>
      <c r="J1414" s="203"/>
      <c r="K1414" s="203"/>
      <c r="L1414" s="203"/>
      <c r="M1414" s="203"/>
      <c r="N1414" s="203"/>
      <c r="O1414" s="203"/>
      <c r="P1414" s="203"/>
      <c r="Q1414" s="203"/>
      <c r="R1414" s="204"/>
      <c r="S1414" s="204"/>
      <c r="T1414" s="204"/>
      <c r="U1414" s="204"/>
      <c r="V1414" s="204"/>
      <c r="W1414" s="205"/>
      <c r="X1414" s="205"/>
      <c r="Y1414" s="205"/>
      <c r="Z1414" s="205"/>
      <c r="AA1414" s="205"/>
      <c r="AB1414" s="205"/>
      <c r="AC1414" s="205"/>
      <c r="AD1414" s="205"/>
      <c r="AE1414" s="205"/>
      <c r="AF1414" s="205"/>
      <c r="AG1414" s="205"/>
      <c r="AH1414" s="206"/>
      <c r="AI1414" s="206"/>
      <c r="AJ1414" s="205"/>
      <c r="AK1414" s="205"/>
      <c r="AL1414" s="205"/>
      <c r="AM1414" s="205"/>
      <c r="AN1414" s="205"/>
      <c r="AO1414" s="205"/>
      <c r="AP1414" s="205"/>
      <c r="AQ1414" s="205"/>
      <c r="AR1414" s="205"/>
      <c r="AS1414" s="205"/>
      <c r="AT1414" s="205"/>
      <c r="AU1414" s="205"/>
      <c r="AV1414" s="205"/>
      <c r="AW1414" s="205"/>
      <c r="AX1414" s="205"/>
      <c r="AY1414" s="205"/>
      <c r="AZ1414" s="205"/>
      <c r="BA1414" s="205"/>
      <c r="BB1414" s="205"/>
      <c r="BC1414" s="205"/>
      <c r="BD1414" s="205"/>
      <c r="BE1414" s="205"/>
      <c r="BF1414" s="205"/>
      <c r="BG1414" s="205"/>
      <c r="BH1414" s="205"/>
      <c r="BI1414" s="205"/>
      <c r="BJ1414" s="205"/>
      <c r="BK1414" s="205"/>
      <c r="BL1414" s="205"/>
      <c r="BM1414" s="205"/>
      <c r="BN1414" s="205"/>
      <c r="BO1414" s="205"/>
      <c r="BP1414" s="205"/>
      <c r="BQ1414" s="205"/>
      <c r="BR1414" s="205"/>
      <c r="BS1414" s="205"/>
      <c r="BT1414" s="205"/>
      <c r="BU1414" s="205"/>
      <c r="BV1414" s="205"/>
      <c r="BW1414" s="205"/>
      <c r="BX1414" s="205"/>
      <c r="BY1414" s="205"/>
      <c r="BZ1414" s="205"/>
      <c r="CA1414" s="205"/>
      <c r="CB1414" s="205"/>
    </row>
    <row r="1415" spans="2:80" ht="18.75">
      <c r="B1415" s="201"/>
      <c r="C1415" s="201"/>
      <c r="D1415" s="203"/>
      <c r="E1415" s="203"/>
      <c r="F1415" s="203"/>
      <c r="G1415" s="203"/>
      <c r="H1415" s="203"/>
      <c r="I1415" s="203"/>
      <c r="J1415" s="203"/>
      <c r="K1415" s="203"/>
      <c r="L1415" s="203"/>
      <c r="M1415" s="203"/>
      <c r="N1415" s="203"/>
      <c r="O1415" s="203"/>
      <c r="P1415" s="203"/>
      <c r="Q1415" s="203"/>
      <c r="R1415" s="204"/>
      <c r="S1415" s="204"/>
      <c r="T1415" s="204"/>
      <c r="U1415" s="204"/>
      <c r="V1415" s="204"/>
      <c r="W1415" s="205"/>
      <c r="X1415" s="205"/>
      <c r="Y1415" s="205"/>
      <c r="Z1415" s="205"/>
      <c r="AA1415" s="205"/>
      <c r="AB1415" s="205"/>
      <c r="AC1415" s="205"/>
      <c r="AD1415" s="205"/>
      <c r="AE1415" s="205"/>
      <c r="AF1415" s="205"/>
      <c r="AG1415" s="205"/>
      <c r="AH1415" s="206"/>
      <c r="AI1415" s="206"/>
      <c r="AJ1415" s="205"/>
      <c r="AK1415" s="205"/>
      <c r="AL1415" s="205"/>
      <c r="AM1415" s="205"/>
      <c r="AN1415" s="205"/>
      <c r="AO1415" s="205"/>
      <c r="AP1415" s="205"/>
      <c r="AQ1415" s="205"/>
      <c r="AR1415" s="205"/>
      <c r="AS1415" s="205"/>
      <c r="AT1415" s="205"/>
      <c r="AU1415" s="205"/>
      <c r="AV1415" s="205"/>
      <c r="AW1415" s="205"/>
      <c r="AX1415" s="205"/>
      <c r="AY1415" s="205"/>
      <c r="AZ1415" s="205"/>
      <c r="BA1415" s="205"/>
      <c r="BB1415" s="205"/>
      <c r="BC1415" s="205"/>
      <c r="BD1415" s="205"/>
      <c r="BE1415" s="205"/>
      <c r="BF1415" s="205"/>
      <c r="BG1415" s="205"/>
      <c r="BH1415" s="205"/>
      <c r="BI1415" s="205"/>
      <c r="BJ1415" s="205"/>
      <c r="BK1415" s="205"/>
      <c r="BL1415" s="205"/>
      <c r="BM1415" s="205"/>
      <c r="BN1415" s="205"/>
      <c r="BO1415" s="205"/>
      <c r="BP1415" s="205"/>
      <c r="BQ1415" s="205"/>
      <c r="BR1415" s="205"/>
      <c r="BS1415" s="205"/>
      <c r="BT1415" s="205"/>
      <c r="BU1415" s="205"/>
      <c r="BV1415" s="205"/>
      <c r="BW1415" s="205"/>
      <c r="BX1415" s="205"/>
      <c r="BY1415" s="205"/>
      <c r="BZ1415" s="205"/>
      <c r="CA1415" s="205"/>
      <c r="CB1415" s="205"/>
    </row>
    <row r="1416" spans="2:80" ht="18.75">
      <c r="B1416" s="201"/>
      <c r="C1416" s="201"/>
      <c r="D1416" s="203"/>
      <c r="E1416" s="203"/>
      <c r="F1416" s="203"/>
      <c r="G1416" s="203"/>
      <c r="H1416" s="203"/>
      <c r="I1416" s="203"/>
      <c r="J1416" s="203"/>
      <c r="K1416" s="203"/>
      <c r="L1416" s="203"/>
      <c r="M1416" s="203"/>
      <c r="N1416" s="203"/>
      <c r="O1416" s="203"/>
      <c r="P1416" s="203"/>
      <c r="Q1416" s="203"/>
      <c r="R1416" s="204"/>
      <c r="S1416" s="204"/>
      <c r="T1416" s="204"/>
      <c r="U1416" s="204"/>
      <c r="V1416" s="204"/>
      <c r="W1416" s="205"/>
      <c r="X1416" s="205"/>
      <c r="Y1416" s="205"/>
      <c r="Z1416" s="205"/>
      <c r="AA1416" s="205"/>
      <c r="AB1416" s="205"/>
      <c r="AC1416" s="205"/>
      <c r="AD1416" s="205"/>
      <c r="AE1416" s="205"/>
      <c r="AF1416" s="205"/>
      <c r="AG1416" s="205"/>
      <c r="AH1416" s="206"/>
      <c r="AI1416" s="206"/>
      <c r="AJ1416" s="205"/>
      <c r="AK1416" s="205"/>
      <c r="AL1416" s="205"/>
      <c r="AM1416" s="205"/>
      <c r="AN1416" s="205"/>
      <c r="AO1416" s="205"/>
      <c r="AP1416" s="205"/>
      <c r="AQ1416" s="205"/>
      <c r="AR1416" s="205"/>
      <c r="AS1416" s="205"/>
      <c r="AT1416" s="205"/>
      <c r="AU1416" s="205"/>
      <c r="AV1416" s="205"/>
      <c r="AW1416" s="205"/>
      <c r="AX1416" s="205"/>
      <c r="AY1416" s="205"/>
      <c r="AZ1416" s="205"/>
      <c r="BA1416" s="205"/>
      <c r="BB1416" s="205"/>
      <c r="BC1416" s="205"/>
      <c r="BD1416" s="205"/>
      <c r="BE1416" s="205"/>
      <c r="BF1416" s="205"/>
      <c r="BG1416" s="205"/>
      <c r="BH1416" s="205"/>
      <c r="BI1416" s="205"/>
      <c r="BJ1416" s="205"/>
      <c r="BK1416" s="205"/>
      <c r="BL1416" s="205"/>
      <c r="BM1416" s="205"/>
      <c r="BN1416" s="205"/>
      <c r="BO1416" s="205"/>
      <c r="BP1416" s="205"/>
      <c r="BQ1416" s="205"/>
      <c r="BR1416" s="205"/>
      <c r="BS1416" s="205"/>
      <c r="BT1416" s="205"/>
      <c r="BU1416" s="205"/>
      <c r="BV1416" s="205"/>
      <c r="BW1416" s="205"/>
      <c r="BX1416" s="205"/>
      <c r="BY1416" s="205"/>
      <c r="BZ1416" s="205"/>
      <c r="CA1416" s="205"/>
      <c r="CB1416" s="205"/>
    </row>
    <row r="1417" spans="2:80" ht="18.75">
      <c r="B1417" s="201"/>
      <c r="C1417" s="201"/>
      <c r="D1417" s="203"/>
      <c r="E1417" s="203"/>
      <c r="F1417" s="203"/>
      <c r="G1417" s="203"/>
      <c r="H1417" s="203"/>
      <c r="I1417" s="203"/>
      <c r="J1417" s="203"/>
      <c r="K1417" s="203"/>
      <c r="L1417" s="203"/>
      <c r="M1417" s="203"/>
      <c r="N1417" s="203"/>
      <c r="O1417" s="203"/>
      <c r="P1417" s="203"/>
      <c r="Q1417" s="203"/>
      <c r="R1417" s="204"/>
      <c r="S1417" s="204"/>
      <c r="T1417" s="204"/>
      <c r="U1417" s="204"/>
      <c r="V1417" s="204"/>
      <c r="W1417" s="205"/>
      <c r="X1417" s="205"/>
      <c r="Y1417" s="205"/>
      <c r="Z1417" s="205"/>
      <c r="AA1417" s="205"/>
      <c r="AB1417" s="205"/>
      <c r="AC1417" s="205"/>
      <c r="AD1417" s="205"/>
      <c r="AE1417" s="205"/>
      <c r="AF1417" s="205"/>
      <c r="AG1417" s="205"/>
      <c r="AH1417" s="206"/>
      <c r="AI1417" s="206"/>
      <c r="AJ1417" s="205"/>
      <c r="AK1417" s="205"/>
      <c r="AL1417" s="205"/>
      <c r="AM1417" s="205"/>
      <c r="AN1417" s="205"/>
      <c r="AO1417" s="205"/>
      <c r="AP1417" s="205"/>
      <c r="AQ1417" s="205"/>
      <c r="AR1417" s="205"/>
      <c r="AS1417" s="205"/>
      <c r="AT1417" s="205"/>
      <c r="AU1417" s="205"/>
      <c r="AV1417" s="205"/>
      <c r="AW1417" s="205"/>
      <c r="AX1417" s="205"/>
      <c r="AY1417" s="205"/>
      <c r="AZ1417" s="205"/>
      <c r="BA1417" s="205"/>
      <c r="BB1417" s="205"/>
      <c r="BC1417" s="205"/>
      <c r="BD1417" s="205"/>
      <c r="BE1417" s="205"/>
      <c r="BF1417" s="205"/>
      <c r="BG1417" s="205"/>
      <c r="BH1417" s="205"/>
      <c r="BI1417" s="205"/>
      <c r="BJ1417" s="205"/>
      <c r="BK1417" s="205"/>
      <c r="BL1417" s="205"/>
      <c r="BM1417" s="205"/>
      <c r="BN1417" s="205"/>
      <c r="BO1417" s="205"/>
      <c r="BP1417" s="205"/>
      <c r="BQ1417" s="205"/>
      <c r="BR1417" s="205"/>
      <c r="BS1417" s="205"/>
      <c r="BT1417" s="205"/>
      <c r="BU1417" s="205"/>
      <c r="BV1417" s="205"/>
      <c r="BW1417" s="205"/>
      <c r="BX1417" s="205"/>
      <c r="BY1417" s="205"/>
      <c r="BZ1417" s="205"/>
      <c r="CA1417" s="205"/>
      <c r="CB1417" s="205"/>
    </row>
    <row r="1418" spans="2:80" ht="18.75">
      <c r="B1418" s="201"/>
      <c r="C1418" s="201"/>
      <c r="D1418" s="203"/>
      <c r="E1418" s="203"/>
      <c r="F1418" s="203"/>
      <c r="G1418" s="203"/>
      <c r="H1418" s="203"/>
      <c r="I1418" s="203"/>
      <c r="J1418" s="203"/>
      <c r="K1418" s="203"/>
      <c r="L1418" s="203"/>
      <c r="M1418" s="203"/>
      <c r="N1418" s="203"/>
      <c r="O1418" s="203"/>
      <c r="P1418" s="203"/>
      <c r="Q1418" s="203"/>
      <c r="R1418" s="204"/>
      <c r="S1418" s="204"/>
      <c r="T1418" s="204"/>
      <c r="U1418" s="204"/>
      <c r="V1418" s="204"/>
      <c r="W1418" s="205"/>
      <c r="X1418" s="205"/>
      <c r="Y1418" s="205"/>
      <c r="Z1418" s="205"/>
      <c r="AA1418" s="205"/>
      <c r="AB1418" s="205"/>
      <c r="AC1418" s="205"/>
      <c r="AD1418" s="205"/>
      <c r="AE1418" s="205"/>
      <c r="AF1418" s="205"/>
      <c r="AG1418" s="205"/>
      <c r="AH1418" s="206"/>
      <c r="AI1418" s="206"/>
      <c r="AJ1418" s="205"/>
      <c r="AK1418" s="205"/>
      <c r="AL1418" s="205"/>
      <c r="AM1418" s="205"/>
      <c r="AN1418" s="205"/>
      <c r="AO1418" s="205"/>
      <c r="AP1418" s="205"/>
      <c r="AQ1418" s="205"/>
      <c r="AR1418" s="205"/>
      <c r="AS1418" s="205"/>
      <c r="AT1418" s="205"/>
      <c r="AU1418" s="205"/>
      <c r="AV1418" s="205"/>
      <c r="AW1418" s="205"/>
      <c r="AX1418" s="205"/>
      <c r="AY1418" s="205"/>
      <c r="AZ1418" s="205"/>
      <c r="BA1418" s="205"/>
      <c r="BB1418" s="205"/>
      <c r="BC1418" s="205"/>
      <c r="BD1418" s="205"/>
      <c r="BE1418" s="205"/>
      <c r="BF1418" s="205"/>
      <c r="BG1418" s="205"/>
      <c r="BH1418" s="205"/>
      <c r="BI1418" s="205"/>
      <c r="BJ1418" s="205"/>
      <c r="BK1418" s="205"/>
      <c r="BL1418" s="205"/>
      <c r="BM1418" s="205"/>
      <c r="BN1418" s="205"/>
      <c r="BO1418" s="205"/>
      <c r="BP1418" s="205"/>
      <c r="BQ1418" s="205"/>
      <c r="BR1418" s="205"/>
      <c r="BS1418" s="205"/>
      <c r="BT1418" s="205"/>
      <c r="BU1418" s="205"/>
      <c r="BV1418" s="205"/>
      <c r="BW1418" s="205"/>
      <c r="BX1418" s="205"/>
      <c r="BY1418" s="205"/>
      <c r="BZ1418" s="205"/>
      <c r="CA1418" s="205"/>
      <c r="CB1418" s="205"/>
    </row>
    <row r="1419" spans="2:80" ht="18.75">
      <c r="B1419" s="201"/>
      <c r="C1419" s="201"/>
      <c r="D1419" s="203"/>
      <c r="E1419" s="203"/>
      <c r="F1419" s="203"/>
      <c r="G1419" s="203"/>
      <c r="H1419" s="203"/>
      <c r="I1419" s="203"/>
      <c r="J1419" s="203"/>
      <c r="K1419" s="203"/>
      <c r="L1419" s="203"/>
      <c r="M1419" s="203"/>
      <c r="N1419" s="203"/>
      <c r="O1419" s="203"/>
      <c r="P1419" s="203"/>
      <c r="Q1419" s="203"/>
      <c r="R1419" s="204"/>
      <c r="S1419" s="204"/>
      <c r="T1419" s="204"/>
      <c r="U1419" s="204"/>
      <c r="V1419" s="204"/>
      <c r="W1419" s="205"/>
      <c r="X1419" s="205"/>
      <c r="Y1419" s="205"/>
      <c r="Z1419" s="205"/>
      <c r="AA1419" s="205"/>
      <c r="AB1419" s="205"/>
      <c r="AC1419" s="205"/>
      <c r="AD1419" s="205"/>
      <c r="AE1419" s="205"/>
      <c r="AF1419" s="205"/>
      <c r="AG1419" s="205"/>
      <c r="AH1419" s="206"/>
      <c r="AI1419" s="206"/>
      <c r="AJ1419" s="205"/>
      <c r="AK1419" s="205"/>
      <c r="AL1419" s="205"/>
      <c r="AM1419" s="205"/>
      <c r="AN1419" s="205"/>
      <c r="AO1419" s="205"/>
      <c r="AP1419" s="205"/>
      <c r="AQ1419" s="205"/>
      <c r="AR1419" s="205"/>
      <c r="AS1419" s="205"/>
      <c r="AT1419" s="205"/>
      <c r="AU1419" s="205"/>
      <c r="AV1419" s="205"/>
      <c r="AW1419" s="205"/>
      <c r="AX1419" s="205"/>
      <c r="AY1419" s="205"/>
      <c r="AZ1419" s="205"/>
      <c r="BA1419" s="205"/>
      <c r="BB1419" s="205"/>
      <c r="BC1419" s="205"/>
      <c r="BD1419" s="205"/>
      <c r="BE1419" s="205"/>
      <c r="BF1419" s="205"/>
      <c r="BG1419" s="205"/>
      <c r="BH1419" s="205"/>
      <c r="BI1419" s="205"/>
      <c r="BJ1419" s="205"/>
      <c r="BK1419" s="205"/>
      <c r="BL1419" s="205"/>
      <c r="BM1419" s="205"/>
      <c r="BN1419" s="205"/>
      <c r="BO1419" s="205"/>
      <c r="BP1419" s="205"/>
      <c r="BQ1419" s="205"/>
      <c r="BR1419" s="205"/>
      <c r="BS1419" s="205"/>
      <c r="BT1419" s="205"/>
      <c r="BU1419" s="205"/>
      <c r="BV1419" s="205"/>
      <c r="BW1419" s="205"/>
      <c r="BX1419" s="205"/>
      <c r="BY1419" s="205"/>
      <c r="BZ1419" s="205"/>
      <c r="CA1419" s="205"/>
      <c r="CB1419" s="205"/>
    </row>
    <row r="1420" spans="2:80" ht="18.75">
      <c r="B1420" s="201"/>
      <c r="C1420" s="201"/>
      <c r="D1420" s="203"/>
      <c r="E1420" s="203"/>
      <c r="F1420" s="203"/>
      <c r="G1420" s="203"/>
      <c r="H1420" s="203"/>
      <c r="I1420" s="203"/>
      <c r="J1420" s="203"/>
      <c r="K1420" s="203"/>
      <c r="L1420" s="203"/>
      <c r="M1420" s="203"/>
      <c r="N1420" s="203"/>
      <c r="O1420" s="203"/>
      <c r="P1420" s="203"/>
      <c r="Q1420" s="203"/>
      <c r="R1420" s="204"/>
      <c r="S1420" s="204"/>
      <c r="T1420" s="204"/>
      <c r="U1420" s="204"/>
      <c r="V1420" s="204"/>
      <c r="W1420" s="205"/>
      <c r="X1420" s="205"/>
      <c r="Y1420" s="205"/>
      <c r="Z1420" s="205"/>
      <c r="AA1420" s="205"/>
      <c r="AB1420" s="205"/>
      <c r="AC1420" s="205"/>
      <c r="AD1420" s="205"/>
      <c r="AE1420" s="205"/>
      <c r="AF1420" s="205"/>
      <c r="AG1420" s="205"/>
      <c r="AH1420" s="206"/>
      <c r="AI1420" s="206"/>
      <c r="AJ1420" s="205"/>
      <c r="AK1420" s="205"/>
      <c r="AL1420" s="205"/>
      <c r="AM1420" s="205"/>
      <c r="AN1420" s="205"/>
      <c r="AO1420" s="205"/>
      <c r="AP1420" s="205"/>
      <c r="AQ1420" s="205"/>
      <c r="AR1420" s="205"/>
      <c r="AS1420" s="205"/>
      <c r="AT1420" s="205"/>
      <c r="AU1420" s="205"/>
      <c r="AV1420" s="205"/>
      <c r="AW1420" s="205"/>
      <c r="AX1420" s="205"/>
      <c r="AY1420" s="205"/>
      <c r="AZ1420" s="205"/>
      <c r="BA1420" s="205"/>
      <c r="BB1420" s="205"/>
      <c r="BC1420" s="205"/>
      <c r="BD1420" s="205"/>
      <c r="BE1420" s="205"/>
      <c r="BF1420" s="205"/>
      <c r="BG1420" s="205"/>
      <c r="BH1420" s="205"/>
      <c r="BI1420" s="205"/>
      <c r="BJ1420" s="205"/>
      <c r="BK1420" s="205"/>
      <c r="BL1420" s="205"/>
      <c r="BM1420" s="205"/>
      <c r="BN1420" s="205"/>
      <c r="BO1420" s="205"/>
      <c r="BP1420" s="205"/>
      <c r="BQ1420" s="205"/>
      <c r="BR1420" s="205"/>
      <c r="BS1420" s="205"/>
      <c r="BT1420" s="205"/>
      <c r="BU1420" s="205"/>
      <c r="BV1420" s="205"/>
      <c r="BW1420" s="205"/>
      <c r="BX1420" s="205"/>
      <c r="BY1420" s="205"/>
      <c r="BZ1420" s="205"/>
      <c r="CA1420" s="205"/>
      <c r="CB1420" s="205"/>
    </row>
    <row r="1421" spans="2:80" ht="18.75">
      <c r="B1421" s="201"/>
      <c r="C1421" s="201"/>
      <c r="D1421" s="203"/>
      <c r="E1421" s="203"/>
      <c r="F1421" s="203"/>
      <c r="G1421" s="203"/>
      <c r="H1421" s="203"/>
      <c r="I1421" s="203"/>
      <c r="J1421" s="203"/>
      <c r="K1421" s="203"/>
      <c r="L1421" s="203"/>
      <c r="M1421" s="203"/>
      <c r="N1421" s="203"/>
      <c r="O1421" s="203"/>
      <c r="P1421" s="203"/>
      <c r="Q1421" s="203"/>
      <c r="R1421" s="204"/>
      <c r="S1421" s="204"/>
      <c r="T1421" s="204"/>
      <c r="U1421" s="204"/>
      <c r="V1421" s="204"/>
      <c r="W1421" s="205"/>
      <c r="X1421" s="205"/>
      <c r="Y1421" s="205"/>
      <c r="Z1421" s="205"/>
      <c r="AA1421" s="205"/>
      <c r="AB1421" s="205"/>
      <c r="AC1421" s="205"/>
      <c r="AD1421" s="205"/>
      <c r="AE1421" s="205"/>
      <c r="AF1421" s="205"/>
      <c r="AG1421" s="205"/>
      <c r="AH1421" s="206"/>
      <c r="AI1421" s="206"/>
      <c r="AJ1421" s="205"/>
      <c r="AK1421" s="205"/>
      <c r="AL1421" s="205"/>
      <c r="AM1421" s="205"/>
      <c r="AN1421" s="205"/>
      <c r="AO1421" s="205"/>
      <c r="AP1421" s="205"/>
      <c r="AQ1421" s="205"/>
      <c r="AR1421" s="205"/>
      <c r="AS1421" s="205"/>
      <c r="AT1421" s="205"/>
      <c r="AU1421" s="205"/>
      <c r="AV1421" s="205"/>
      <c r="AW1421" s="205"/>
      <c r="AX1421" s="205"/>
      <c r="AY1421" s="205"/>
      <c r="AZ1421" s="205"/>
      <c r="BA1421" s="205"/>
      <c r="BB1421" s="205"/>
      <c r="BC1421" s="205"/>
      <c r="BD1421" s="205"/>
      <c r="BE1421" s="205"/>
      <c r="BF1421" s="205"/>
      <c r="BG1421" s="205"/>
      <c r="BH1421" s="205"/>
      <c r="BI1421" s="205"/>
      <c r="BJ1421" s="205"/>
      <c r="BK1421" s="205"/>
      <c r="BL1421" s="205"/>
      <c r="BM1421" s="205"/>
      <c r="BN1421" s="205"/>
      <c r="BO1421" s="205"/>
      <c r="BP1421" s="205"/>
      <c r="BQ1421" s="205"/>
      <c r="BR1421" s="205"/>
      <c r="BS1421" s="205"/>
      <c r="BT1421" s="205"/>
      <c r="BU1421" s="205"/>
      <c r="BV1421" s="205"/>
      <c r="BW1421" s="205"/>
      <c r="BX1421" s="205"/>
      <c r="BY1421" s="205"/>
      <c r="BZ1421" s="205"/>
      <c r="CA1421" s="205"/>
      <c r="CB1421" s="205"/>
    </row>
    <row r="1422" spans="2:80" ht="18.75">
      <c r="B1422" s="201"/>
      <c r="C1422" s="201"/>
      <c r="D1422" s="203"/>
      <c r="E1422" s="203"/>
      <c r="F1422" s="203"/>
      <c r="G1422" s="203"/>
      <c r="H1422" s="203"/>
      <c r="I1422" s="203"/>
      <c r="J1422" s="203"/>
      <c r="K1422" s="203"/>
      <c r="L1422" s="203"/>
      <c r="M1422" s="203"/>
      <c r="N1422" s="203"/>
      <c r="O1422" s="203"/>
      <c r="P1422" s="203"/>
      <c r="Q1422" s="203"/>
      <c r="R1422" s="204"/>
      <c r="S1422" s="204"/>
      <c r="T1422" s="204"/>
      <c r="U1422" s="204"/>
      <c r="V1422" s="204"/>
      <c r="W1422" s="205"/>
      <c r="X1422" s="205"/>
      <c r="Y1422" s="205"/>
      <c r="Z1422" s="205"/>
      <c r="AA1422" s="205"/>
      <c r="AB1422" s="205"/>
      <c r="AC1422" s="205"/>
      <c r="AD1422" s="205"/>
      <c r="AE1422" s="205"/>
      <c r="AF1422" s="205"/>
      <c r="AG1422" s="205"/>
      <c r="AH1422" s="206"/>
      <c r="AI1422" s="206"/>
      <c r="AJ1422" s="205"/>
      <c r="AK1422" s="205"/>
      <c r="AL1422" s="205"/>
      <c r="AM1422" s="205"/>
      <c r="AN1422" s="205"/>
      <c r="AO1422" s="205"/>
      <c r="AP1422" s="205"/>
      <c r="AQ1422" s="205"/>
      <c r="AR1422" s="205"/>
      <c r="AS1422" s="205"/>
      <c r="AT1422" s="205"/>
      <c r="AU1422" s="205"/>
      <c r="AV1422" s="205"/>
      <c r="AW1422" s="205"/>
      <c r="AX1422" s="205"/>
      <c r="AY1422" s="205"/>
      <c r="AZ1422" s="205"/>
      <c r="BA1422" s="205"/>
      <c r="BB1422" s="205"/>
      <c r="BC1422" s="205"/>
      <c r="BD1422" s="205"/>
      <c r="BE1422" s="205"/>
      <c r="BF1422" s="205"/>
      <c r="BG1422" s="205"/>
      <c r="BH1422" s="205"/>
      <c r="BI1422" s="205"/>
      <c r="BJ1422" s="205"/>
      <c r="BK1422" s="205"/>
      <c r="BL1422" s="205"/>
      <c r="BM1422" s="205"/>
      <c r="BN1422" s="205"/>
      <c r="BO1422" s="205"/>
      <c r="BP1422" s="205"/>
      <c r="BQ1422" s="205"/>
      <c r="BR1422" s="205"/>
      <c r="BS1422" s="205"/>
      <c r="BT1422" s="205"/>
      <c r="BU1422" s="205"/>
      <c r="BV1422" s="205"/>
      <c r="BW1422" s="205"/>
      <c r="BX1422" s="205"/>
      <c r="BY1422" s="205"/>
      <c r="BZ1422" s="205"/>
      <c r="CA1422" s="205"/>
      <c r="CB1422" s="205"/>
    </row>
    <row r="1423" spans="2:80" ht="18.75">
      <c r="B1423" s="201"/>
      <c r="C1423" s="201"/>
      <c r="D1423" s="203"/>
      <c r="E1423" s="203"/>
      <c r="F1423" s="203"/>
      <c r="G1423" s="203"/>
      <c r="H1423" s="203"/>
      <c r="I1423" s="203"/>
      <c r="J1423" s="203"/>
      <c r="K1423" s="203"/>
      <c r="L1423" s="203"/>
      <c r="M1423" s="203"/>
      <c r="N1423" s="203"/>
      <c r="O1423" s="203"/>
      <c r="P1423" s="203"/>
      <c r="Q1423" s="203"/>
      <c r="R1423" s="204"/>
      <c r="S1423" s="204"/>
      <c r="T1423" s="204"/>
      <c r="U1423" s="204"/>
      <c r="V1423" s="204"/>
      <c r="W1423" s="205"/>
      <c r="X1423" s="205"/>
      <c r="Y1423" s="205"/>
      <c r="Z1423" s="205"/>
      <c r="AA1423" s="205"/>
      <c r="AB1423" s="205"/>
      <c r="AC1423" s="205"/>
      <c r="AD1423" s="205"/>
      <c r="AE1423" s="205"/>
      <c r="AF1423" s="205"/>
      <c r="AG1423" s="205"/>
      <c r="AH1423" s="206"/>
      <c r="AI1423" s="206"/>
      <c r="AJ1423" s="205"/>
      <c r="AK1423" s="205"/>
      <c r="AL1423" s="205"/>
      <c r="AM1423" s="205"/>
      <c r="AN1423" s="205"/>
      <c r="AO1423" s="205"/>
      <c r="AP1423" s="205"/>
      <c r="AQ1423" s="205"/>
      <c r="AR1423" s="205"/>
      <c r="AS1423" s="205"/>
      <c r="AT1423" s="205"/>
      <c r="AU1423" s="205"/>
      <c r="AV1423" s="205"/>
      <c r="AW1423" s="205"/>
      <c r="AX1423" s="205"/>
      <c r="AY1423" s="205"/>
      <c r="AZ1423" s="205"/>
      <c r="BA1423" s="205"/>
      <c r="BB1423" s="205"/>
      <c r="BC1423" s="205"/>
      <c r="BD1423" s="205"/>
      <c r="BE1423" s="205"/>
      <c r="BF1423" s="205"/>
      <c r="BG1423" s="205"/>
      <c r="BH1423" s="205"/>
      <c r="BI1423" s="205"/>
      <c r="BJ1423" s="205"/>
      <c r="BK1423" s="205"/>
      <c r="BL1423" s="205"/>
      <c r="BM1423" s="205"/>
      <c r="BN1423" s="205"/>
      <c r="BO1423" s="205"/>
      <c r="BP1423" s="205"/>
      <c r="BQ1423" s="205"/>
      <c r="BR1423" s="205"/>
      <c r="BS1423" s="205"/>
      <c r="BT1423" s="205"/>
      <c r="BU1423" s="205"/>
      <c r="BV1423" s="205"/>
      <c r="BW1423" s="205"/>
      <c r="BX1423" s="205"/>
      <c r="BY1423" s="205"/>
      <c r="BZ1423" s="205"/>
      <c r="CA1423" s="205"/>
      <c r="CB1423" s="205"/>
    </row>
    <row r="1424" spans="2:80" ht="18.75">
      <c r="B1424" s="201"/>
      <c r="C1424" s="201"/>
      <c r="D1424" s="203"/>
      <c r="E1424" s="203"/>
      <c r="F1424" s="203"/>
      <c r="G1424" s="203"/>
      <c r="H1424" s="203"/>
      <c r="I1424" s="203"/>
      <c r="J1424" s="203"/>
      <c r="K1424" s="203"/>
      <c r="L1424" s="203"/>
      <c r="M1424" s="203"/>
      <c r="N1424" s="203"/>
      <c r="O1424" s="203"/>
      <c r="P1424" s="203"/>
      <c r="Q1424" s="203"/>
      <c r="R1424" s="204"/>
      <c r="S1424" s="204"/>
      <c r="T1424" s="204"/>
      <c r="U1424" s="204"/>
      <c r="V1424" s="204"/>
      <c r="W1424" s="205"/>
      <c r="X1424" s="205"/>
      <c r="Y1424" s="205"/>
      <c r="Z1424" s="205"/>
      <c r="AA1424" s="205"/>
      <c r="AB1424" s="205"/>
      <c r="AC1424" s="205"/>
      <c r="AD1424" s="205"/>
      <c r="AE1424" s="205"/>
      <c r="AF1424" s="205"/>
      <c r="AG1424" s="205"/>
      <c r="AH1424" s="206"/>
      <c r="AI1424" s="206"/>
      <c r="AJ1424" s="205"/>
      <c r="AK1424" s="205"/>
      <c r="AL1424" s="205"/>
      <c r="AM1424" s="205"/>
      <c r="AN1424" s="205"/>
      <c r="AO1424" s="205"/>
      <c r="AP1424" s="205"/>
      <c r="AQ1424" s="205"/>
      <c r="AR1424" s="205"/>
      <c r="AS1424" s="205"/>
      <c r="AT1424" s="205"/>
      <c r="AU1424" s="205"/>
      <c r="AV1424" s="205"/>
      <c r="AW1424" s="205"/>
      <c r="AX1424" s="205"/>
      <c r="AY1424" s="205"/>
      <c r="AZ1424" s="205"/>
      <c r="BA1424" s="205"/>
      <c r="BB1424" s="205"/>
      <c r="BC1424" s="205"/>
      <c r="BD1424" s="205"/>
      <c r="BE1424" s="205"/>
      <c r="BF1424" s="205"/>
      <c r="BG1424" s="205"/>
      <c r="BH1424" s="205"/>
      <c r="BI1424" s="205"/>
      <c r="BJ1424" s="205"/>
      <c r="BK1424" s="205"/>
      <c r="BL1424" s="205"/>
      <c r="BM1424" s="205"/>
      <c r="BN1424" s="205"/>
      <c r="BO1424" s="205"/>
      <c r="BP1424" s="205"/>
      <c r="BQ1424" s="205"/>
      <c r="BR1424" s="205"/>
      <c r="BS1424" s="205"/>
      <c r="BT1424" s="205"/>
      <c r="BU1424" s="205"/>
      <c r="BV1424" s="205"/>
      <c r="BW1424" s="205"/>
      <c r="BX1424" s="205"/>
      <c r="BY1424" s="205"/>
      <c r="BZ1424" s="205"/>
      <c r="CA1424" s="205"/>
      <c r="CB1424" s="205"/>
    </row>
    <row r="1425" spans="2:80" ht="18.75">
      <c r="B1425" s="201"/>
      <c r="C1425" s="201"/>
      <c r="D1425" s="203"/>
      <c r="E1425" s="203"/>
      <c r="F1425" s="203"/>
      <c r="G1425" s="203"/>
      <c r="H1425" s="203"/>
      <c r="I1425" s="203"/>
      <c r="J1425" s="203"/>
      <c r="K1425" s="203"/>
      <c r="L1425" s="203"/>
      <c r="M1425" s="203"/>
      <c r="N1425" s="203"/>
      <c r="O1425" s="203"/>
      <c r="P1425" s="203"/>
      <c r="Q1425" s="203"/>
      <c r="R1425" s="204"/>
      <c r="S1425" s="204"/>
      <c r="T1425" s="204"/>
      <c r="U1425" s="204"/>
      <c r="V1425" s="204"/>
      <c r="W1425" s="205"/>
      <c r="X1425" s="205"/>
      <c r="Y1425" s="205"/>
      <c r="Z1425" s="205"/>
      <c r="AA1425" s="205"/>
      <c r="AB1425" s="205"/>
      <c r="AC1425" s="205"/>
      <c r="AD1425" s="205"/>
      <c r="AE1425" s="205"/>
      <c r="AF1425" s="205"/>
      <c r="AG1425" s="205"/>
      <c r="AH1425" s="206"/>
      <c r="AI1425" s="206"/>
      <c r="AJ1425" s="205"/>
      <c r="AK1425" s="205"/>
      <c r="AL1425" s="205"/>
      <c r="AM1425" s="205"/>
      <c r="AN1425" s="205"/>
      <c r="AO1425" s="205"/>
      <c r="AP1425" s="205"/>
      <c r="AQ1425" s="205"/>
      <c r="AR1425" s="205"/>
      <c r="AS1425" s="205"/>
      <c r="AT1425" s="205"/>
      <c r="AU1425" s="205"/>
      <c r="AV1425" s="205"/>
      <c r="AW1425" s="205"/>
      <c r="AX1425" s="205"/>
      <c r="AY1425" s="205"/>
      <c r="AZ1425" s="205"/>
      <c r="BA1425" s="205"/>
      <c r="BB1425" s="205"/>
      <c r="BC1425" s="205"/>
      <c r="BD1425" s="205"/>
      <c r="BE1425" s="205"/>
      <c r="BF1425" s="205"/>
      <c r="BG1425" s="205"/>
      <c r="BH1425" s="205"/>
      <c r="BI1425" s="205"/>
      <c r="BJ1425" s="205"/>
      <c r="BK1425" s="205"/>
      <c r="BL1425" s="205"/>
      <c r="BM1425" s="205"/>
      <c r="BN1425" s="205"/>
      <c r="BO1425" s="205"/>
      <c r="BP1425" s="205"/>
      <c r="BQ1425" s="205"/>
      <c r="BR1425" s="205"/>
      <c r="BS1425" s="205"/>
      <c r="BT1425" s="205"/>
      <c r="BU1425" s="205"/>
      <c r="BV1425" s="205"/>
      <c r="BW1425" s="205"/>
      <c r="BX1425" s="205"/>
      <c r="BY1425" s="205"/>
      <c r="BZ1425" s="205"/>
      <c r="CA1425" s="205"/>
      <c r="CB1425" s="205"/>
    </row>
    <row r="1426" spans="2:80" ht="18.75">
      <c r="B1426" s="201"/>
      <c r="C1426" s="201"/>
      <c r="D1426" s="203"/>
      <c r="E1426" s="203"/>
      <c r="F1426" s="203"/>
      <c r="G1426" s="203"/>
      <c r="H1426" s="203"/>
      <c r="I1426" s="203"/>
      <c r="J1426" s="203"/>
      <c r="K1426" s="203"/>
      <c r="L1426" s="203"/>
      <c r="M1426" s="203"/>
      <c r="N1426" s="203"/>
      <c r="O1426" s="203"/>
      <c r="P1426" s="203"/>
      <c r="Q1426" s="203"/>
      <c r="R1426" s="204"/>
      <c r="S1426" s="204"/>
      <c r="T1426" s="204"/>
      <c r="U1426" s="204"/>
      <c r="V1426" s="204"/>
      <c r="W1426" s="205"/>
      <c r="X1426" s="205"/>
      <c r="Y1426" s="205"/>
      <c r="Z1426" s="205"/>
      <c r="AA1426" s="205"/>
      <c r="AB1426" s="205"/>
      <c r="AC1426" s="205"/>
      <c r="AD1426" s="205"/>
      <c r="AE1426" s="205"/>
      <c r="AF1426" s="205"/>
      <c r="AG1426" s="205"/>
      <c r="AH1426" s="206"/>
      <c r="AI1426" s="206"/>
      <c r="AJ1426" s="205"/>
      <c r="AK1426" s="205"/>
      <c r="AL1426" s="205"/>
      <c r="AM1426" s="205"/>
      <c r="AN1426" s="205"/>
      <c r="AO1426" s="205"/>
      <c r="AP1426" s="205"/>
      <c r="AQ1426" s="205"/>
      <c r="AR1426" s="205"/>
      <c r="AS1426" s="205"/>
      <c r="AT1426" s="205"/>
      <c r="AU1426" s="205"/>
      <c r="AV1426" s="205"/>
      <c r="AW1426" s="205"/>
      <c r="AX1426" s="205"/>
      <c r="AY1426" s="205"/>
      <c r="AZ1426" s="205"/>
      <c r="BA1426" s="205"/>
      <c r="BB1426" s="205"/>
      <c r="BC1426" s="205"/>
      <c r="BD1426" s="205"/>
      <c r="BE1426" s="205"/>
      <c r="BF1426" s="205"/>
      <c r="BG1426" s="205"/>
      <c r="BH1426" s="205"/>
      <c r="BI1426" s="205"/>
      <c r="BJ1426" s="205"/>
      <c r="BK1426" s="205"/>
      <c r="BL1426" s="205"/>
      <c r="BM1426" s="205"/>
      <c r="BN1426" s="205"/>
      <c r="BO1426" s="205"/>
      <c r="BP1426" s="205"/>
      <c r="BQ1426" s="205"/>
      <c r="BR1426" s="205"/>
      <c r="BS1426" s="205"/>
      <c r="BT1426" s="205"/>
      <c r="BU1426" s="205"/>
      <c r="BV1426" s="205"/>
      <c r="BW1426" s="205"/>
      <c r="BX1426" s="205"/>
      <c r="BY1426" s="205"/>
      <c r="BZ1426" s="205"/>
      <c r="CA1426" s="205"/>
      <c r="CB1426" s="205"/>
    </row>
    <row r="1427" spans="2:80" ht="18.75">
      <c r="B1427" s="201"/>
      <c r="C1427" s="201"/>
      <c r="D1427" s="203"/>
      <c r="E1427" s="203"/>
      <c r="F1427" s="203"/>
      <c r="G1427" s="203"/>
      <c r="H1427" s="203"/>
      <c r="I1427" s="203"/>
      <c r="J1427" s="203"/>
      <c r="K1427" s="203"/>
      <c r="L1427" s="203"/>
      <c r="M1427" s="203"/>
      <c r="N1427" s="203"/>
      <c r="O1427" s="203"/>
      <c r="P1427" s="203"/>
      <c r="Q1427" s="203"/>
      <c r="R1427" s="204"/>
      <c r="S1427" s="204"/>
      <c r="T1427" s="204"/>
      <c r="U1427" s="204"/>
      <c r="V1427" s="204"/>
      <c r="W1427" s="205"/>
      <c r="X1427" s="205"/>
      <c r="Y1427" s="205"/>
      <c r="Z1427" s="205"/>
      <c r="AA1427" s="205"/>
      <c r="AB1427" s="205"/>
      <c r="AC1427" s="205"/>
      <c r="AD1427" s="205"/>
      <c r="AE1427" s="205"/>
      <c r="AF1427" s="205"/>
      <c r="AG1427" s="205"/>
      <c r="AH1427" s="206"/>
      <c r="AI1427" s="206"/>
      <c r="AJ1427" s="205"/>
      <c r="AK1427" s="205"/>
      <c r="AL1427" s="205"/>
      <c r="AM1427" s="205"/>
      <c r="AN1427" s="205"/>
      <c r="AO1427" s="205"/>
      <c r="AP1427" s="205"/>
      <c r="AQ1427" s="205"/>
      <c r="AR1427" s="205"/>
      <c r="AS1427" s="205"/>
      <c r="AT1427" s="205"/>
      <c r="AU1427" s="205"/>
      <c r="AV1427" s="205"/>
      <c r="AW1427" s="205"/>
      <c r="AX1427" s="205"/>
      <c r="AY1427" s="205"/>
      <c r="AZ1427" s="205"/>
      <c r="BA1427" s="205"/>
      <c r="BB1427" s="205"/>
      <c r="BC1427" s="205"/>
      <c r="BD1427" s="205"/>
      <c r="BE1427" s="205"/>
      <c r="BF1427" s="205"/>
      <c r="BG1427" s="205"/>
      <c r="BH1427" s="205"/>
      <c r="BI1427" s="205"/>
      <c r="BJ1427" s="205"/>
      <c r="BK1427" s="205"/>
      <c r="BL1427" s="205"/>
      <c r="BM1427" s="205"/>
      <c r="BN1427" s="205"/>
      <c r="BO1427" s="205"/>
      <c r="BP1427" s="205"/>
      <c r="BQ1427" s="205"/>
      <c r="BR1427" s="205"/>
      <c r="BS1427" s="205"/>
      <c r="BT1427" s="205"/>
      <c r="BU1427" s="205"/>
      <c r="BV1427" s="205"/>
      <c r="BW1427" s="205"/>
      <c r="BX1427" s="205"/>
      <c r="BY1427" s="205"/>
      <c r="BZ1427" s="205"/>
      <c r="CA1427" s="205"/>
      <c r="CB1427" s="205"/>
    </row>
    <row r="1428" spans="2:80" ht="18.75">
      <c r="B1428" s="201"/>
      <c r="C1428" s="201"/>
      <c r="D1428" s="203"/>
      <c r="E1428" s="203"/>
      <c r="F1428" s="203"/>
      <c r="G1428" s="203"/>
      <c r="H1428" s="203"/>
      <c r="I1428" s="203"/>
      <c r="J1428" s="203"/>
      <c r="K1428" s="203"/>
      <c r="L1428" s="203"/>
      <c r="M1428" s="203"/>
      <c r="N1428" s="203"/>
      <c r="O1428" s="203"/>
      <c r="P1428" s="203"/>
      <c r="Q1428" s="203"/>
      <c r="R1428" s="204"/>
      <c r="S1428" s="204"/>
      <c r="T1428" s="204"/>
      <c r="U1428" s="204"/>
      <c r="V1428" s="204"/>
      <c r="W1428" s="205"/>
      <c r="X1428" s="205"/>
      <c r="Y1428" s="205"/>
      <c r="Z1428" s="205"/>
      <c r="AA1428" s="205"/>
      <c r="AB1428" s="205"/>
      <c r="AC1428" s="205"/>
      <c r="AD1428" s="205"/>
      <c r="AE1428" s="205"/>
      <c r="AF1428" s="205"/>
      <c r="AG1428" s="205"/>
      <c r="AH1428" s="206"/>
      <c r="AI1428" s="206"/>
      <c r="AJ1428" s="205"/>
      <c r="AK1428" s="205"/>
      <c r="AL1428" s="205"/>
      <c r="AM1428" s="205"/>
      <c r="AN1428" s="205"/>
      <c r="AO1428" s="205"/>
      <c r="AP1428" s="205"/>
      <c r="AQ1428" s="205"/>
      <c r="AR1428" s="205"/>
      <c r="AS1428" s="205"/>
      <c r="AT1428" s="205"/>
      <c r="AU1428" s="205"/>
      <c r="AV1428" s="205"/>
      <c r="AW1428" s="205"/>
      <c r="AX1428" s="205"/>
      <c r="AY1428" s="205"/>
      <c r="AZ1428" s="205"/>
      <c r="BA1428" s="205"/>
      <c r="BB1428" s="205"/>
      <c r="BC1428" s="205"/>
      <c r="BD1428" s="205"/>
      <c r="BE1428" s="205"/>
      <c r="BF1428" s="205"/>
      <c r="BG1428" s="205"/>
      <c r="BH1428" s="205"/>
      <c r="BI1428" s="205"/>
      <c r="BJ1428" s="205"/>
      <c r="BK1428" s="205"/>
      <c r="BL1428" s="205"/>
      <c r="BM1428" s="205"/>
      <c r="BN1428" s="205"/>
      <c r="BO1428" s="205"/>
      <c r="BP1428" s="205"/>
      <c r="BQ1428" s="205"/>
      <c r="BR1428" s="205"/>
      <c r="BS1428" s="205"/>
      <c r="BT1428" s="205"/>
      <c r="BU1428" s="205"/>
      <c r="BV1428" s="205"/>
      <c r="BW1428" s="205"/>
      <c r="BX1428" s="205"/>
      <c r="BY1428" s="205"/>
      <c r="BZ1428" s="205"/>
      <c r="CA1428" s="205"/>
      <c r="CB1428" s="205"/>
    </row>
    <row r="1429" spans="2:80" ht="18.75">
      <c r="B1429" s="201"/>
      <c r="C1429" s="201"/>
      <c r="D1429" s="203"/>
      <c r="E1429" s="203"/>
      <c r="F1429" s="203"/>
      <c r="G1429" s="203"/>
      <c r="H1429" s="203"/>
      <c r="I1429" s="203"/>
      <c r="J1429" s="203"/>
      <c r="K1429" s="203"/>
      <c r="L1429" s="203"/>
      <c r="M1429" s="203"/>
      <c r="N1429" s="203"/>
      <c r="O1429" s="203"/>
      <c r="P1429" s="203"/>
      <c r="Q1429" s="203"/>
      <c r="R1429" s="204"/>
      <c r="S1429" s="204"/>
      <c r="T1429" s="204"/>
      <c r="U1429" s="204"/>
      <c r="V1429" s="204"/>
      <c r="W1429" s="205"/>
      <c r="X1429" s="205"/>
      <c r="Y1429" s="205"/>
      <c r="Z1429" s="205"/>
      <c r="AA1429" s="205"/>
      <c r="AB1429" s="205"/>
      <c r="AC1429" s="205"/>
      <c r="AD1429" s="205"/>
      <c r="AE1429" s="205"/>
      <c r="AF1429" s="205"/>
      <c r="AG1429" s="205"/>
      <c r="AH1429" s="206"/>
      <c r="AI1429" s="206"/>
      <c r="AJ1429" s="205"/>
      <c r="AK1429" s="205"/>
      <c r="AL1429" s="205"/>
      <c r="AM1429" s="205"/>
      <c r="AN1429" s="205"/>
      <c r="AO1429" s="205"/>
      <c r="AP1429" s="205"/>
      <c r="AQ1429" s="205"/>
      <c r="AR1429" s="205"/>
      <c r="AS1429" s="205"/>
      <c r="AT1429" s="205"/>
      <c r="AU1429" s="205"/>
      <c r="AV1429" s="205"/>
      <c r="AW1429" s="205"/>
      <c r="AX1429" s="205"/>
      <c r="AY1429" s="205"/>
      <c r="AZ1429" s="205"/>
      <c r="BA1429" s="205"/>
      <c r="BB1429" s="205"/>
      <c r="BC1429" s="205"/>
      <c r="BD1429" s="205"/>
      <c r="BE1429" s="205"/>
      <c r="BF1429" s="205"/>
      <c r="BG1429" s="205"/>
      <c r="BH1429" s="205"/>
      <c r="BI1429" s="205"/>
      <c r="BJ1429" s="205"/>
      <c r="BK1429" s="205"/>
      <c r="BL1429" s="205"/>
      <c r="BM1429" s="205"/>
      <c r="BN1429" s="205"/>
      <c r="BO1429" s="205"/>
      <c r="BP1429" s="205"/>
      <c r="BQ1429" s="205"/>
      <c r="BR1429" s="205"/>
      <c r="BS1429" s="205"/>
      <c r="BT1429" s="205"/>
      <c r="BU1429" s="205"/>
      <c r="BV1429" s="205"/>
      <c r="BW1429" s="205"/>
      <c r="BX1429" s="205"/>
      <c r="BY1429" s="205"/>
      <c r="BZ1429" s="205"/>
      <c r="CA1429" s="205"/>
      <c r="CB1429" s="205"/>
    </row>
    <row r="1430" spans="2:80" ht="18.75">
      <c r="B1430" s="201"/>
      <c r="C1430" s="201"/>
      <c r="D1430" s="203"/>
      <c r="E1430" s="203"/>
      <c r="F1430" s="203"/>
      <c r="G1430" s="203"/>
      <c r="H1430" s="203"/>
      <c r="I1430" s="203"/>
      <c r="J1430" s="203"/>
      <c r="K1430" s="203"/>
      <c r="L1430" s="203"/>
      <c r="M1430" s="203"/>
      <c r="N1430" s="203"/>
      <c r="O1430" s="203"/>
      <c r="P1430" s="203"/>
      <c r="Q1430" s="203"/>
      <c r="R1430" s="204"/>
      <c r="S1430" s="204"/>
      <c r="T1430" s="204"/>
      <c r="U1430" s="204"/>
      <c r="V1430" s="204"/>
      <c r="W1430" s="205"/>
      <c r="X1430" s="205"/>
      <c r="Y1430" s="205"/>
      <c r="Z1430" s="205"/>
      <c r="AA1430" s="205"/>
      <c r="AB1430" s="205"/>
      <c r="AC1430" s="205"/>
      <c r="AD1430" s="205"/>
      <c r="AE1430" s="205"/>
      <c r="AF1430" s="205"/>
      <c r="AG1430" s="205"/>
      <c r="AH1430" s="206"/>
      <c r="AI1430" s="206"/>
      <c r="AJ1430" s="205"/>
      <c r="AK1430" s="205"/>
      <c r="AL1430" s="205"/>
      <c r="AM1430" s="205"/>
      <c r="AN1430" s="205"/>
      <c r="AO1430" s="205"/>
      <c r="AP1430" s="205"/>
      <c r="AQ1430" s="205"/>
      <c r="AR1430" s="205"/>
      <c r="AS1430" s="205"/>
      <c r="AT1430" s="205"/>
      <c r="AU1430" s="205"/>
      <c r="AV1430" s="205"/>
      <c r="AW1430" s="205"/>
      <c r="AX1430" s="205"/>
      <c r="AY1430" s="205"/>
      <c r="AZ1430" s="205"/>
      <c r="BA1430" s="205"/>
      <c r="BB1430" s="205"/>
      <c r="BC1430" s="205"/>
      <c r="BD1430" s="205"/>
      <c r="BE1430" s="205"/>
      <c r="BF1430" s="205"/>
      <c r="BG1430" s="205"/>
      <c r="BH1430" s="205"/>
      <c r="BI1430" s="205"/>
      <c r="BJ1430" s="205"/>
      <c r="BK1430" s="205"/>
      <c r="BL1430" s="205"/>
      <c r="BM1430" s="205"/>
      <c r="BN1430" s="205"/>
      <c r="BO1430" s="205"/>
      <c r="BP1430" s="205"/>
      <c r="BQ1430" s="205"/>
      <c r="BR1430" s="205"/>
      <c r="BS1430" s="205"/>
      <c r="BT1430" s="205"/>
      <c r="BU1430" s="205"/>
      <c r="BV1430" s="205"/>
      <c r="BW1430" s="205"/>
      <c r="BX1430" s="205"/>
      <c r="BY1430" s="205"/>
      <c r="BZ1430" s="205"/>
      <c r="CA1430" s="205"/>
      <c r="CB1430" s="205"/>
    </row>
    <row r="1431" spans="2:80" ht="18.75">
      <c r="B1431" s="201"/>
      <c r="C1431" s="201"/>
      <c r="D1431" s="203"/>
      <c r="E1431" s="203"/>
      <c r="F1431" s="203"/>
      <c r="G1431" s="203"/>
      <c r="H1431" s="203"/>
      <c r="I1431" s="203"/>
      <c r="J1431" s="203"/>
      <c r="K1431" s="203"/>
      <c r="L1431" s="203"/>
      <c r="M1431" s="203"/>
      <c r="N1431" s="203"/>
      <c r="O1431" s="203"/>
      <c r="P1431" s="203"/>
      <c r="Q1431" s="203"/>
      <c r="R1431" s="204"/>
      <c r="S1431" s="204"/>
      <c r="T1431" s="204"/>
      <c r="U1431" s="204"/>
      <c r="V1431" s="204"/>
      <c r="W1431" s="205"/>
      <c r="X1431" s="205"/>
      <c r="Y1431" s="205"/>
      <c r="Z1431" s="205"/>
      <c r="AA1431" s="205"/>
      <c r="AB1431" s="205"/>
      <c r="AC1431" s="205"/>
      <c r="AD1431" s="205"/>
      <c r="AE1431" s="205"/>
      <c r="AF1431" s="205"/>
      <c r="AG1431" s="205"/>
      <c r="AH1431" s="206"/>
      <c r="AI1431" s="206"/>
      <c r="AJ1431" s="205"/>
      <c r="AK1431" s="205"/>
      <c r="AL1431" s="205"/>
      <c r="AM1431" s="205"/>
      <c r="AN1431" s="205"/>
      <c r="AO1431" s="205"/>
      <c r="AP1431" s="205"/>
      <c r="AQ1431" s="205"/>
      <c r="AR1431" s="205"/>
      <c r="AS1431" s="205"/>
      <c r="AT1431" s="205"/>
      <c r="AU1431" s="205"/>
      <c r="AV1431" s="205"/>
      <c r="AW1431" s="205"/>
      <c r="AX1431" s="205"/>
      <c r="AY1431" s="205"/>
      <c r="AZ1431" s="205"/>
      <c r="BA1431" s="205"/>
      <c r="BB1431" s="205"/>
      <c r="BC1431" s="205"/>
      <c r="BD1431" s="205"/>
      <c r="BE1431" s="205"/>
      <c r="BF1431" s="205"/>
      <c r="BG1431" s="205"/>
      <c r="BH1431" s="205"/>
      <c r="BI1431" s="205"/>
      <c r="BJ1431" s="205"/>
      <c r="BK1431" s="205"/>
      <c r="BL1431" s="205"/>
      <c r="BM1431" s="205"/>
      <c r="BN1431" s="205"/>
      <c r="BO1431" s="205"/>
      <c r="BP1431" s="205"/>
      <c r="BQ1431" s="205"/>
      <c r="BR1431" s="205"/>
      <c r="BS1431" s="205"/>
      <c r="BT1431" s="205"/>
      <c r="BU1431" s="205"/>
      <c r="BV1431" s="205"/>
      <c r="BW1431" s="205"/>
      <c r="BX1431" s="205"/>
      <c r="BY1431" s="205"/>
      <c r="BZ1431" s="205"/>
      <c r="CA1431" s="205"/>
      <c r="CB1431" s="205"/>
    </row>
    <row r="1432" spans="2:80" ht="18.75">
      <c r="B1432" s="201"/>
      <c r="C1432" s="201"/>
      <c r="D1432" s="203"/>
      <c r="E1432" s="203"/>
      <c r="F1432" s="203"/>
      <c r="G1432" s="203"/>
      <c r="H1432" s="203"/>
      <c r="I1432" s="203"/>
      <c r="J1432" s="203"/>
      <c r="K1432" s="203"/>
      <c r="L1432" s="203"/>
      <c r="M1432" s="203"/>
      <c r="N1432" s="203"/>
      <c r="O1432" s="203"/>
      <c r="P1432" s="203"/>
      <c r="Q1432" s="203"/>
      <c r="R1432" s="204"/>
      <c r="S1432" s="204"/>
      <c r="T1432" s="204"/>
      <c r="U1432" s="204"/>
      <c r="V1432" s="204"/>
      <c r="W1432" s="205"/>
      <c r="X1432" s="205"/>
      <c r="Y1432" s="205"/>
      <c r="Z1432" s="205"/>
      <c r="AA1432" s="205"/>
      <c r="AB1432" s="205"/>
      <c r="AC1432" s="205"/>
      <c r="AD1432" s="205"/>
      <c r="AE1432" s="205"/>
      <c r="AF1432" s="205"/>
      <c r="AG1432" s="205"/>
      <c r="AH1432" s="206"/>
      <c r="AI1432" s="206"/>
      <c r="AJ1432" s="205"/>
      <c r="AK1432" s="205"/>
      <c r="AL1432" s="205"/>
      <c r="AM1432" s="205"/>
      <c r="AN1432" s="205"/>
      <c r="AO1432" s="205"/>
      <c r="AP1432" s="205"/>
      <c r="AQ1432" s="205"/>
      <c r="AR1432" s="205"/>
      <c r="AS1432" s="205"/>
      <c r="AT1432" s="205"/>
      <c r="AU1432" s="205"/>
      <c r="AV1432" s="205"/>
      <c r="AW1432" s="205"/>
      <c r="AX1432" s="205"/>
      <c r="AY1432" s="205"/>
      <c r="AZ1432" s="205"/>
      <c r="BA1432" s="205"/>
      <c r="BB1432" s="205"/>
      <c r="BC1432" s="205"/>
      <c r="BD1432" s="205"/>
      <c r="BE1432" s="205"/>
      <c r="BF1432" s="205"/>
      <c r="BG1432" s="205"/>
      <c r="BH1432" s="205"/>
      <c r="BI1432" s="205"/>
      <c r="BJ1432" s="205"/>
      <c r="BK1432" s="205"/>
      <c r="BL1432" s="205"/>
      <c r="BM1432" s="205"/>
      <c r="BN1432" s="205"/>
      <c r="BO1432" s="205"/>
      <c r="BP1432" s="205"/>
      <c r="BQ1432" s="205"/>
      <c r="BR1432" s="205"/>
      <c r="BS1432" s="205"/>
      <c r="BT1432" s="205"/>
      <c r="BU1432" s="205"/>
      <c r="BV1432" s="205"/>
      <c r="BW1432" s="205"/>
      <c r="BX1432" s="205"/>
      <c r="BY1432" s="205"/>
      <c r="BZ1432" s="205"/>
      <c r="CA1432" s="205"/>
      <c r="CB1432" s="205"/>
    </row>
    <row r="1433" spans="2:80" ht="18.75">
      <c r="B1433" s="201"/>
      <c r="C1433" s="201"/>
      <c r="D1433" s="203"/>
      <c r="E1433" s="203"/>
      <c r="F1433" s="203"/>
      <c r="G1433" s="203"/>
      <c r="H1433" s="203"/>
      <c r="I1433" s="203"/>
      <c r="J1433" s="203"/>
      <c r="K1433" s="203"/>
      <c r="L1433" s="203"/>
      <c r="M1433" s="203"/>
      <c r="N1433" s="203"/>
      <c r="O1433" s="203"/>
      <c r="P1433" s="203"/>
      <c r="Q1433" s="203"/>
      <c r="R1433" s="204"/>
      <c r="S1433" s="204"/>
      <c r="T1433" s="204"/>
      <c r="U1433" s="204"/>
      <c r="V1433" s="204"/>
      <c r="W1433" s="205"/>
      <c r="X1433" s="205"/>
      <c r="Y1433" s="205"/>
      <c r="Z1433" s="205"/>
      <c r="AA1433" s="205"/>
      <c r="AB1433" s="205"/>
      <c r="AC1433" s="205"/>
      <c r="AD1433" s="205"/>
      <c r="AE1433" s="205"/>
      <c r="AF1433" s="205"/>
      <c r="AG1433" s="205"/>
      <c r="AH1433" s="206"/>
      <c r="AI1433" s="206"/>
      <c r="AJ1433" s="205"/>
      <c r="AK1433" s="205"/>
      <c r="AL1433" s="205"/>
      <c r="AM1433" s="205"/>
      <c r="AN1433" s="205"/>
      <c r="AO1433" s="205"/>
      <c r="AP1433" s="205"/>
      <c r="AQ1433" s="205"/>
      <c r="AR1433" s="205"/>
      <c r="AS1433" s="205"/>
      <c r="AT1433" s="205"/>
      <c r="AU1433" s="205"/>
      <c r="AV1433" s="205"/>
      <c r="AW1433" s="205"/>
      <c r="AX1433" s="205"/>
      <c r="AY1433" s="205"/>
      <c r="AZ1433" s="205"/>
      <c r="BA1433" s="205"/>
      <c r="BB1433" s="205"/>
      <c r="BC1433" s="205"/>
      <c r="BD1433" s="205"/>
      <c r="BE1433" s="205"/>
      <c r="BF1433" s="205"/>
      <c r="BG1433" s="205"/>
      <c r="BH1433" s="205"/>
      <c r="BI1433" s="205"/>
      <c r="BJ1433" s="205"/>
      <c r="BK1433" s="205"/>
      <c r="BL1433" s="205"/>
      <c r="BM1433" s="205"/>
      <c r="BN1433" s="205"/>
      <c r="BO1433" s="205"/>
      <c r="BP1433" s="205"/>
      <c r="BQ1433" s="205"/>
      <c r="BR1433" s="205"/>
      <c r="BS1433" s="205"/>
      <c r="BT1433" s="205"/>
      <c r="BU1433" s="205"/>
      <c r="BV1433" s="205"/>
      <c r="BW1433" s="205"/>
      <c r="BX1433" s="205"/>
      <c r="BY1433" s="205"/>
      <c r="BZ1433" s="205"/>
      <c r="CA1433" s="205"/>
      <c r="CB1433" s="205"/>
    </row>
    <row r="1434" spans="2:80" ht="18.75">
      <c r="B1434" s="201"/>
      <c r="C1434" s="201"/>
      <c r="D1434" s="203"/>
      <c r="E1434" s="203"/>
      <c r="F1434" s="203"/>
      <c r="G1434" s="203"/>
      <c r="H1434" s="203"/>
      <c r="I1434" s="203"/>
      <c r="J1434" s="203"/>
      <c r="K1434" s="203"/>
      <c r="L1434" s="203"/>
      <c r="M1434" s="203"/>
      <c r="N1434" s="203"/>
      <c r="O1434" s="203"/>
      <c r="P1434" s="203"/>
      <c r="Q1434" s="203"/>
      <c r="R1434" s="204"/>
      <c r="S1434" s="204"/>
      <c r="T1434" s="204"/>
      <c r="U1434" s="204"/>
      <c r="V1434" s="204"/>
      <c r="W1434" s="205"/>
      <c r="X1434" s="205"/>
      <c r="Y1434" s="205"/>
      <c r="Z1434" s="205"/>
      <c r="AA1434" s="205"/>
      <c r="AB1434" s="205"/>
      <c r="AC1434" s="205"/>
      <c r="AD1434" s="205"/>
      <c r="AE1434" s="205"/>
      <c r="AF1434" s="205"/>
      <c r="AG1434" s="205"/>
      <c r="AH1434" s="206"/>
      <c r="AI1434" s="206"/>
      <c r="AJ1434" s="205"/>
      <c r="AK1434" s="205"/>
      <c r="AL1434" s="205"/>
      <c r="AM1434" s="205"/>
      <c r="AN1434" s="205"/>
      <c r="AO1434" s="205"/>
      <c r="AP1434" s="205"/>
      <c r="AQ1434" s="205"/>
      <c r="AR1434" s="205"/>
      <c r="AS1434" s="205"/>
      <c r="AT1434" s="205"/>
      <c r="AU1434" s="205"/>
      <c r="AV1434" s="205"/>
      <c r="AW1434" s="205"/>
      <c r="AX1434" s="205"/>
      <c r="AY1434" s="205"/>
      <c r="AZ1434" s="205"/>
      <c r="BA1434" s="205"/>
      <c r="BB1434" s="205"/>
      <c r="BC1434" s="205"/>
      <c r="BD1434" s="205"/>
      <c r="BE1434" s="205"/>
      <c r="BF1434" s="205"/>
      <c r="BG1434" s="205"/>
      <c r="BH1434" s="205"/>
      <c r="BI1434" s="205"/>
      <c r="BJ1434" s="205"/>
      <c r="BK1434" s="205"/>
      <c r="BL1434" s="205"/>
      <c r="BM1434" s="205"/>
      <c r="BN1434" s="205"/>
      <c r="BO1434" s="205"/>
      <c r="BP1434" s="205"/>
      <c r="BQ1434" s="205"/>
      <c r="BR1434" s="205"/>
      <c r="BS1434" s="205"/>
      <c r="BT1434" s="205"/>
      <c r="BU1434" s="205"/>
      <c r="BV1434" s="205"/>
      <c r="BW1434" s="205"/>
      <c r="BX1434" s="205"/>
      <c r="BY1434" s="205"/>
      <c r="BZ1434" s="205"/>
      <c r="CA1434" s="205"/>
      <c r="CB1434" s="205"/>
    </row>
    <row r="1435" spans="2:80" ht="18.75">
      <c r="B1435" s="201"/>
      <c r="C1435" s="201"/>
      <c r="D1435" s="203"/>
      <c r="E1435" s="203"/>
      <c r="F1435" s="203"/>
      <c r="G1435" s="203"/>
      <c r="H1435" s="203"/>
      <c r="I1435" s="203"/>
      <c r="J1435" s="203"/>
      <c r="K1435" s="203"/>
      <c r="L1435" s="203"/>
      <c r="M1435" s="203"/>
      <c r="N1435" s="203"/>
      <c r="O1435" s="203"/>
      <c r="P1435" s="203"/>
      <c r="Q1435" s="203"/>
      <c r="R1435" s="204"/>
      <c r="S1435" s="204"/>
      <c r="T1435" s="204"/>
      <c r="U1435" s="204"/>
      <c r="V1435" s="204"/>
      <c r="W1435" s="205"/>
      <c r="X1435" s="205"/>
      <c r="Y1435" s="205"/>
      <c r="Z1435" s="205"/>
      <c r="AA1435" s="205"/>
      <c r="AB1435" s="205"/>
      <c r="AC1435" s="205"/>
      <c r="AD1435" s="205"/>
      <c r="AE1435" s="205"/>
      <c r="AF1435" s="205"/>
      <c r="AG1435" s="205"/>
      <c r="AH1435" s="206"/>
      <c r="AI1435" s="206"/>
      <c r="AJ1435" s="205"/>
      <c r="AK1435" s="205"/>
      <c r="AL1435" s="205"/>
      <c r="AM1435" s="205"/>
      <c r="AN1435" s="205"/>
      <c r="AO1435" s="205"/>
      <c r="AP1435" s="205"/>
      <c r="AQ1435" s="205"/>
      <c r="AR1435" s="205"/>
      <c r="AS1435" s="205"/>
      <c r="AT1435" s="205"/>
      <c r="AU1435" s="205"/>
      <c r="AV1435" s="205"/>
      <c r="AW1435" s="205"/>
      <c r="AX1435" s="205"/>
      <c r="AY1435" s="205"/>
      <c r="AZ1435" s="205"/>
      <c r="BA1435" s="205"/>
      <c r="BB1435" s="205"/>
      <c r="BC1435" s="205"/>
      <c r="BD1435" s="205"/>
      <c r="BE1435" s="205"/>
      <c r="BF1435" s="205"/>
      <c r="BG1435" s="205"/>
      <c r="BH1435" s="205"/>
      <c r="BI1435" s="205"/>
      <c r="BJ1435" s="205"/>
      <c r="BK1435" s="205"/>
      <c r="BL1435" s="205"/>
      <c r="BM1435" s="205"/>
      <c r="BN1435" s="205"/>
      <c r="BO1435" s="205"/>
      <c r="BP1435" s="205"/>
      <c r="BQ1435" s="205"/>
      <c r="BR1435" s="205"/>
      <c r="BS1435" s="205"/>
      <c r="BT1435" s="205"/>
      <c r="BU1435" s="205"/>
      <c r="BV1435" s="205"/>
      <c r="BW1435" s="205"/>
      <c r="BX1435" s="205"/>
      <c r="BY1435" s="205"/>
      <c r="BZ1435" s="205"/>
      <c r="CA1435" s="205"/>
      <c r="CB1435" s="205"/>
    </row>
    <row r="1436" spans="2:80" ht="18.75">
      <c r="B1436" s="201"/>
      <c r="C1436" s="201"/>
      <c r="D1436" s="203"/>
      <c r="E1436" s="203"/>
      <c r="F1436" s="203"/>
      <c r="G1436" s="203"/>
      <c r="H1436" s="203"/>
      <c r="I1436" s="203"/>
      <c r="J1436" s="203"/>
      <c r="K1436" s="203"/>
      <c r="L1436" s="203"/>
      <c r="M1436" s="203"/>
      <c r="N1436" s="203"/>
      <c r="O1436" s="203"/>
      <c r="P1436" s="203"/>
      <c r="Q1436" s="203"/>
      <c r="R1436" s="204"/>
      <c r="S1436" s="204"/>
      <c r="T1436" s="204"/>
      <c r="U1436" s="204"/>
      <c r="V1436" s="204"/>
      <c r="W1436" s="205"/>
      <c r="X1436" s="205"/>
      <c r="Y1436" s="205"/>
      <c r="Z1436" s="205"/>
      <c r="AA1436" s="205"/>
      <c r="AB1436" s="205"/>
      <c r="AC1436" s="205"/>
      <c r="AD1436" s="205"/>
      <c r="AE1436" s="205"/>
      <c r="AF1436" s="205"/>
      <c r="AG1436" s="205"/>
      <c r="AH1436" s="206"/>
      <c r="AI1436" s="206"/>
      <c r="AJ1436" s="205"/>
      <c r="AK1436" s="205"/>
      <c r="AL1436" s="205"/>
      <c r="AM1436" s="205"/>
      <c r="AN1436" s="205"/>
      <c r="AO1436" s="205"/>
      <c r="AP1436" s="205"/>
      <c r="AQ1436" s="205"/>
      <c r="AR1436" s="205"/>
      <c r="AS1436" s="205"/>
      <c r="AT1436" s="205"/>
      <c r="AU1436" s="205"/>
      <c r="AV1436" s="205"/>
      <c r="AW1436" s="205"/>
      <c r="AX1436" s="205"/>
      <c r="AY1436" s="205"/>
      <c r="AZ1436" s="205"/>
      <c r="BA1436" s="205"/>
      <c r="BB1436" s="205"/>
      <c r="BC1436" s="205"/>
      <c r="BD1436" s="205"/>
      <c r="BE1436" s="205"/>
      <c r="BF1436" s="205"/>
      <c r="BG1436" s="205"/>
      <c r="BH1436" s="205"/>
      <c r="BI1436" s="205"/>
      <c r="BJ1436" s="205"/>
      <c r="BK1436" s="205"/>
      <c r="BL1436" s="205"/>
      <c r="BM1436" s="205"/>
      <c r="BN1436" s="205"/>
      <c r="BO1436" s="205"/>
      <c r="BP1436" s="205"/>
      <c r="BQ1436" s="205"/>
      <c r="BR1436" s="205"/>
      <c r="BS1436" s="205"/>
      <c r="BT1436" s="205"/>
      <c r="BU1436" s="205"/>
      <c r="BV1436" s="205"/>
      <c r="BW1436" s="205"/>
      <c r="BX1436" s="205"/>
      <c r="BY1436" s="205"/>
      <c r="BZ1436" s="205"/>
      <c r="CA1436" s="205"/>
      <c r="CB1436" s="205"/>
    </row>
    <row r="1437" spans="2:80" ht="18.75">
      <c r="B1437" s="201"/>
      <c r="C1437" s="201"/>
      <c r="D1437" s="203"/>
      <c r="E1437" s="203"/>
      <c r="F1437" s="203"/>
      <c r="G1437" s="203"/>
      <c r="H1437" s="203"/>
      <c r="I1437" s="203"/>
      <c r="J1437" s="203"/>
      <c r="K1437" s="203"/>
      <c r="L1437" s="203"/>
      <c r="M1437" s="203"/>
      <c r="N1437" s="203"/>
      <c r="O1437" s="203"/>
      <c r="P1437" s="203"/>
      <c r="Q1437" s="203"/>
      <c r="R1437" s="204"/>
      <c r="S1437" s="204"/>
      <c r="T1437" s="204"/>
      <c r="U1437" s="204"/>
      <c r="V1437" s="204"/>
      <c r="W1437" s="205"/>
      <c r="X1437" s="205"/>
      <c r="Y1437" s="205"/>
      <c r="Z1437" s="205"/>
      <c r="AA1437" s="205"/>
      <c r="AB1437" s="205"/>
      <c r="AC1437" s="205"/>
      <c r="AD1437" s="205"/>
      <c r="AE1437" s="205"/>
      <c r="AF1437" s="205"/>
      <c r="AG1437" s="205"/>
      <c r="AH1437" s="206"/>
      <c r="AI1437" s="206"/>
      <c r="AJ1437" s="205"/>
      <c r="AK1437" s="205"/>
      <c r="AL1437" s="205"/>
      <c r="AM1437" s="205"/>
      <c r="AN1437" s="205"/>
      <c r="AO1437" s="205"/>
      <c r="AP1437" s="205"/>
      <c r="AQ1437" s="205"/>
      <c r="AR1437" s="205"/>
      <c r="AS1437" s="205"/>
      <c r="AT1437" s="205"/>
      <c r="AU1437" s="205"/>
      <c r="AV1437" s="205"/>
      <c r="AW1437" s="205"/>
      <c r="AX1437" s="205"/>
      <c r="AY1437" s="205"/>
      <c r="AZ1437" s="205"/>
      <c r="BA1437" s="205"/>
      <c r="BB1437" s="205"/>
      <c r="BC1437" s="205"/>
      <c r="BD1437" s="205"/>
      <c r="BE1437" s="205"/>
      <c r="BF1437" s="205"/>
      <c r="BG1437" s="205"/>
      <c r="BH1437" s="205"/>
      <c r="BI1437" s="205"/>
      <c r="BJ1437" s="205"/>
      <c r="BK1437" s="205"/>
      <c r="BL1437" s="205"/>
      <c r="BM1437" s="205"/>
      <c r="BN1437" s="205"/>
      <c r="BO1437" s="205"/>
      <c r="BP1437" s="205"/>
      <c r="BQ1437" s="205"/>
      <c r="BR1437" s="205"/>
      <c r="BS1437" s="205"/>
      <c r="BT1437" s="205"/>
      <c r="BU1437" s="205"/>
      <c r="BV1437" s="205"/>
      <c r="BW1437" s="205"/>
      <c r="BX1437" s="205"/>
      <c r="BY1437" s="205"/>
      <c r="BZ1437" s="205"/>
      <c r="CA1437" s="205"/>
      <c r="CB1437" s="205"/>
    </row>
    <row r="1438" spans="2:80" ht="18.75">
      <c r="B1438" s="201"/>
      <c r="C1438" s="201"/>
      <c r="D1438" s="203"/>
      <c r="E1438" s="203"/>
      <c r="F1438" s="203"/>
      <c r="G1438" s="203"/>
      <c r="H1438" s="203"/>
      <c r="I1438" s="203"/>
      <c r="J1438" s="203"/>
      <c r="K1438" s="203"/>
      <c r="L1438" s="203"/>
      <c r="M1438" s="203"/>
      <c r="N1438" s="203"/>
      <c r="O1438" s="203"/>
      <c r="P1438" s="203"/>
      <c r="Q1438" s="203"/>
      <c r="R1438" s="204"/>
      <c r="S1438" s="204"/>
      <c r="T1438" s="204"/>
      <c r="U1438" s="204"/>
      <c r="V1438" s="204"/>
      <c r="W1438" s="205"/>
      <c r="X1438" s="205"/>
      <c r="Y1438" s="205"/>
      <c r="Z1438" s="205"/>
      <c r="AA1438" s="205"/>
      <c r="AB1438" s="205"/>
      <c r="AC1438" s="205"/>
      <c r="AD1438" s="205"/>
      <c r="AE1438" s="205"/>
      <c r="AF1438" s="205"/>
      <c r="AG1438" s="205"/>
      <c r="AH1438" s="206"/>
      <c r="AI1438" s="206"/>
      <c r="AJ1438" s="205"/>
      <c r="AK1438" s="205"/>
      <c r="AL1438" s="205"/>
      <c r="AM1438" s="205"/>
      <c r="AN1438" s="205"/>
      <c r="AO1438" s="205"/>
      <c r="AP1438" s="205"/>
      <c r="AQ1438" s="205"/>
      <c r="AR1438" s="205"/>
      <c r="AS1438" s="205"/>
      <c r="AT1438" s="205"/>
      <c r="AU1438" s="205"/>
      <c r="AV1438" s="205"/>
      <c r="AW1438" s="205"/>
      <c r="AX1438" s="205"/>
      <c r="AY1438" s="205"/>
      <c r="AZ1438" s="205"/>
      <c r="BA1438" s="205"/>
      <c r="BB1438" s="205"/>
      <c r="BC1438" s="205"/>
      <c r="BD1438" s="205"/>
      <c r="BE1438" s="205"/>
      <c r="BF1438" s="205"/>
      <c r="BG1438" s="205"/>
      <c r="BH1438" s="205"/>
      <c r="BI1438" s="205"/>
      <c r="BJ1438" s="205"/>
      <c r="BK1438" s="205"/>
      <c r="BL1438" s="205"/>
      <c r="BM1438" s="205"/>
      <c r="BN1438" s="205"/>
      <c r="BO1438" s="205"/>
      <c r="BP1438" s="205"/>
      <c r="BQ1438" s="205"/>
      <c r="BR1438" s="205"/>
      <c r="BS1438" s="205"/>
      <c r="BT1438" s="205"/>
      <c r="BU1438" s="205"/>
      <c r="BV1438" s="205"/>
      <c r="BW1438" s="205"/>
      <c r="BX1438" s="205"/>
      <c r="BY1438" s="205"/>
      <c r="BZ1438" s="205"/>
      <c r="CA1438" s="205"/>
      <c r="CB1438" s="205"/>
    </row>
    <row r="1439" spans="2:80" ht="18.75">
      <c r="B1439" s="201"/>
      <c r="C1439" s="201"/>
      <c r="D1439" s="203"/>
      <c r="E1439" s="203"/>
      <c r="F1439" s="203"/>
      <c r="G1439" s="203"/>
      <c r="H1439" s="203"/>
      <c r="I1439" s="203"/>
      <c r="J1439" s="203"/>
      <c r="K1439" s="203"/>
      <c r="L1439" s="203"/>
      <c r="M1439" s="203"/>
      <c r="N1439" s="203"/>
      <c r="O1439" s="203"/>
      <c r="P1439" s="203"/>
      <c r="Q1439" s="203"/>
      <c r="R1439" s="204"/>
      <c r="S1439" s="204"/>
      <c r="T1439" s="204"/>
      <c r="U1439" s="204"/>
      <c r="V1439" s="204"/>
      <c r="W1439" s="205"/>
      <c r="X1439" s="205"/>
      <c r="Y1439" s="205"/>
      <c r="Z1439" s="205"/>
      <c r="AA1439" s="205"/>
      <c r="AB1439" s="205"/>
      <c r="AC1439" s="205"/>
      <c r="AD1439" s="205"/>
      <c r="AE1439" s="205"/>
      <c r="AF1439" s="205"/>
      <c r="AG1439" s="205"/>
      <c r="AH1439" s="206"/>
      <c r="AI1439" s="206"/>
      <c r="AJ1439" s="205"/>
      <c r="AK1439" s="205"/>
      <c r="AL1439" s="205"/>
      <c r="AM1439" s="205"/>
      <c r="AN1439" s="205"/>
      <c r="AO1439" s="205"/>
      <c r="AP1439" s="205"/>
      <c r="AQ1439" s="205"/>
      <c r="AR1439" s="205"/>
      <c r="AS1439" s="205"/>
      <c r="AT1439" s="205"/>
      <c r="AU1439" s="205"/>
      <c r="AV1439" s="205"/>
      <c r="AW1439" s="205"/>
      <c r="AX1439" s="205"/>
      <c r="AY1439" s="205"/>
      <c r="AZ1439" s="205"/>
      <c r="BA1439" s="205"/>
      <c r="BB1439" s="205"/>
      <c r="BC1439" s="205"/>
      <c r="BD1439" s="205"/>
      <c r="BE1439" s="205"/>
      <c r="BF1439" s="205"/>
      <c r="BG1439" s="205"/>
      <c r="BH1439" s="205"/>
      <c r="BI1439" s="205"/>
      <c r="BJ1439" s="205"/>
      <c r="BK1439" s="205"/>
      <c r="BL1439" s="205"/>
      <c r="BM1439" s="205"/>
      <c r="BN1439" s="205"/>
      <c r="BO1439" s="205"/>
      <c r="BP1439" s="205"/>
      <c r="BQ1439" s="205"/>
      <c r="BR1439" s="205"/>
      <c r="BS1439" s="205"/>
      <c r="BT1439" s="205"/>
      <c r="BU1439" s="205"/>
      <c r="BV1439" s="205"/>
      <c r="BW1439" s="205"/>
      <c r="BX1439" s="205"/>
      <c r="BY1439" s="205"/>
      <c r="BZ1439" s="205"/>
      <c r="CA1439" s="205"/>
      <c r="CB1439" s="205"/>
    </row>
    <row r="1440" spans="2:80" ht="18.75">
      <c r="B1440" s="201"/>
      <c r="C1440" s="201"/>
      <c r="D1440" s="203"/>
      <c r="E1440" s="203"/>
      <c r="F1440" s="203"/>
      <c r="G1440" s="203"/>
      <c r="H1440" s="203"/>
      <c r="I1440" s="203"/>
      <c r="J1440" s="203"/>
      <c r="K1440" s="203"/>
      <c r="L1440" s="203"/>
      <c r="M1440" s="203"/>
      <c r="N1440" s="203"/>
      <c r="O1440" s="203"/>
      <c r="P1440" s="203"/>
      <c r="Q1440" s="203"/>
      <c r="R1440" s="204"/>
      <c r="S1440" s="204"/>
      <c r="T1440" s="204"/>
      <c r="U1440" s="204"/>
      <c r="V1440" s="204"/>
      <c r="W1440" s="205"/>
      <c r="X1440" s="205"/>
      <c r="Y1440" s="205"/>
      <c r="Z1440" s="205"/>
      <c r="AA1440" s="205"/>
      <c r="AB1440" s="205"/>
      <c r="AC1440" s="205"/>
      <c r="AD1440" s="205"/>
      <c r="AE1440" s="205"/>
      <c r="AF1440" s="205"/>
      <c r="AG1440" s="205"/>
      <c r="AH1440" s="206"/>
      <c r="AI1440" s="206"/>
      <c r="AJ1440" s="205"/>
      <c r="AK1440" s="205"/>
      <c r="AL1440" s="205"/>
      <c r="AM1440" s="205"/>
      <c r="AN1440" s="205"/>
      <c r="AO1440" s="205"/>
      <c r="AP1440" s="205"/>
      <c r="AQ1440" s="205"/>
      <c r="AR1440" s="205"/>
      <c r="AS1440" s="205"/>
      <c r="AT1440" s="205"/>
      <c r="AU1440" s="205"/>
      <c r="AV1440" s="205"/>
      <c r="AW1440" s="205"/>
      <c r="AX1440" s="205"/>
      <c r="AY1440" s="205"/>
      <c r="AZ1440" s="205"/>
      <c r="BA1440" s="205"/>
      <c r="BB1440" s="205"/>
      <c r="BC1440" s="205"/>
      <c r="BD1440" s="205"/>
      <c r="BE1440" s="205"/>
      <c r="BF1440" s="205"/>
      <c r="BG1440" s="205"/>
      <c r="BH1440" s="205"/>
      <c r="BI1440" s="205"/>
      <c r="BJ1440" s="205"/>
      <c r="BK1440" s="205"/>
      <c r="BL1440" s="205"/>
      <c r="BM1440" s="205"/>
      <c r="BN1440" s="205"/>
      <c r="BO1440" s="205"/>
      <c r="BP1440" s="205"/>
      <c r="BQ1440" s="205"/>
      <c r="BR1440" s="205"/>
      <c r="BS1440" s="205"/>
      <c r="BT1440" s="205"/>
      <c r="BU1440" s="205"/>
      <c r="BV1440" s="205"/>
      <c r="BW1440" s="205"/>
      <c r="BX1440" s="205"/>
      <c r="BY1440" s="205"/>
      <c r="BZ1440" s="205"/>
      <c r="CA1440" s="205"/>
      <c r="CB1440" s="205"/>
    </row>
    <row r="1441" spans="2:80" ht="18.75">
      <c r="B1441" s="201"/>
      <c r="C1441" s="201"/>
      <c r="D1441" s="203"/>
      <c r="E1441" s="203"/>
      <c r="F1441" s="203"/>
      <c r="G1441" s="203"/>
      <c r="H1441" s="203"/>
      <c r="I1441" s="203"/>
      <c r="J1441" s="203"/>
      <c r="K1441" s="203"/>
      <c r="L1441" s="203"/>
      <c r="M1441" s="203"/>
      <c r="N1441" s="203"/>
      <c r="O1441" s="203"/>
      <c r="P1441" s="203"/>
      <c r="Q1441" s="203"/>
      <c r="R1441" s="204"/>
      <c r="S1441" s="204"/>
      <c r="T1441" s="204"/>
      <c r="U1441" s="204"/>
      <c r="V1441" s="204"/>
      <c r="W1441" s="205"/>
      <c r="X1441" s="205"/>
      <c r="Y1441" s="205"/>
      <c r="Z1441" s="205"/>
      <c r="AA1441" s="205"/>
      <c r="AB1441" s="205"/>
      <c r="AC1441" s="205"/>
      <c r="AD1441" s="205"/>
      <c r="AE1441" s="205"/>
      <c r="AF1441" s="205"/>
      <c r="AG1441" s="205"/>
      <c r="AH1441" s="206"/>
      <c r="AI1441" s="206"/>
      <c r="AJ1441" s="205"/>
      <c r="AK1441" s="205"/>
      <c r="AL1441" s="205"/>
      <c r="AM1441" s="205"/>
      <c r="AN1441" s="205"/>
      <c r="AO1441" s="205"/>
      <c r="AP1441" s="205"/>
      <c r="AQ1441" s="205"/>
      <c r="AR1441" s="205"/>
      <c r="AS1441" s="205"/>
      <c r="AT1441" s="205"/>
      <c r="AU1441" s="205"/>
      <c r="AV1441" s="205"/>
      <c r="AW1441" s="205"/>
      <c r="AX1441" s="205"/>
      <c r="AY1441" s="205"/>
      <c r="AZ1441" s="205"/>
      <c r="BA1441" s="205"/>
      <c r="BB1441" s="205"/>
      <c r="BC1441" s="205"/>
      <c r="BD1441" s="205"/>
      <c r="BE1441" s="205"/>
      <c r="BF1441" s="205"/>
      <c r="BG1441" s="205"/>
      <c r="BH1441" s="205"/>
      <c r="BI1441" s="205"/>
      <c r="BJ1441" s="205"/>
      <c r="BK1441" s="205"/>
      <c r="BL1441" s="205"/>
      <c r="BM1441" s="205"/>
      <c r="BN1441" s="205"/>
      <c r="BO1441" s="205"/>
      <c r="BP1441" s="205"/>
      <c r="BQ1441" s="205"/>
      <c r="BR1441" s="205"/>
      <c r="BS1441" s="205"/>
      <c r="BT1441" s="205"/>
      <c r="BU1441" s="205"/>
      <c r="BV1441" s="205"/>
      <c r="BW1441" s="205"/>
      <c r="BX1441" s="205"/>
      <c r="BY1441" s="205"/>
      <c r="BZ1441" s="205"/>
      <c r="CA1441" s="205"/>
      <c r="CB1441" s="205"/>
    </row>
    <row r="1442" spans="2:80" ht="18.75">
      <c r="B1442" s="201"/>
      <c r="C1442" s="201"/>
      <c r="D1442" s="203"/>
      <c r="E1442" s="203"/>
      <c r="F1442" s="203"/>
      <c r="G1442" s="203"/>
      <c r="H1442" s="203"/>
      <c r="I1442" s="203"/>
      <c r="J1442" s="203"/>
      <c r="K1442" s="203"/>
      <c r="L1442" s="203"/>
      <c r="M1442" s="203"/>
      <c r="N1442" s="203"/>
      <c r="O1442" s="203"/>
      <c r="P1442" s="203"/>
      <c r="Q1442" s="203"/>
      <c r="R1442" s="204"/>
      <c r="S1442" s="204"/>
      <c r="T1442" s="204"/>
      <c r="U1442" s="204"/>
      <c r="V1442" s="204"/>
      <c r="W1442" s="205"/>
      <c r="X1442" s="205"/>
      <c r="Y1442" s="205"/>
      <c r="Z1442" s="205"/>
      <c r="AA1442" s="205"/>
      <c r="AB1442" s="205"/>
      <c r="AC1442" s="205"/>
      <c r="AD1442" s="205"/>
      <c r="AE1442" s="205"/>
      <c r="AF1442" s="205"/>
      <c r="AG1442" s="205"/>
      <c r="AH1442" s="206"/>
      <c r="AI1442" s="206"/>
      <c r="AJ1442" s="205"/>
      <c r="AK1442" s="205"/>
      <c r="AL1442" s="205"/>
      <c r="AM1442" s="205"/>
      <c r="AN1442" s="205"/>
      <c r="AO1442" s="205"/>
      <c r="AP1442" s="205"/>
      <c r="AQ1442" s="205"/>
      <c r="AR1442" s="205"/>
      <c r="AS1442" s="205"/>
      <c r="AT1442" s="205"/>
      <c r="AU1442" s="205"/>
      <c r="AV1442" s="205"/>
      <c r="AW1442" s="205"/>
      <c r="AX1442" s="205"/>
      <c r="AY1442" s="205"/>
      <c r="AZ1442" s="205"/>
      <c r="BA1442" s="205"/>
      <c r="BB1442" s="205"/>
      <c r="BC1442" s="205"/>
      <c r="BD1442" s="205"/>
      <c r="BE1442" s="205"/>
      <c r="BF1442" s="205"/>
      <c r="BG1442" s="205"/>
      <c r="BH1442" s="205"/>
      <c r="BI1442" s="205"/>
      <c r="BJ1442" s="205"/>
      <c r="BK1442" s="205"/>
      <c r="BL1442" s="205"/>
      <c r="BM1442" s="205"/>
      <c r="BN1442" s="205"/>
      <c r="BO1442" s="205"/>
      <c r="BP1442" s="205"/>
      <c r="BQ1442" s="205"/>
      <c r="BR1442" s="205"/>
      <c r="BS1442" s="205"/>
      <c r="BT1442" s="205"/>
      <c r="BU1442" s="205"/>
      <c r="BV1442" s="205"/>
      <c r="BW1442" s="205"/>
      <c r="BX1442" s="205"/>
      <c r="BY1442" s="205"/>
      <c r="BZ1442" s="205"/>
      <c r="CA1442" s="205"/>
      <c r="CB1442" s="205"/>
    </row>
    <row r="1443" spans="2:80" ht="18.75">
      <c r="B1443" s="201"/>
      <c r="C1443" s="201"/>
      <c r="D1443" s="203"/>
      <c r="E1443" s="203"/>
      <c r="F1443" s="203"/>
      <c r="G1443" s="203"/>
      <c r="H1443" s="203"/>
      <c r="I1443" s="203"/>
      <c r="J1443" s="203"/>
      <c r="K1443" s="203"/>
      <c r="L1443" s="203"/>
      <c r="M1443" s="203"/>
      <c r="N1443" s="203"/>
      <c r="O1443" s="203"/>
      <c r="P1443" s="203"/>
      <c r="Q1443" s="203"/>
      <c r="R1443" s="204"/>
      <c r="S1443" s="204"/>
      <c r="T1443" s="204"/>
      <c r="U1443" s="204"/>
      <c r="V1443" s="204"/>
      <c r="W1443" s="205"/>
      <c r="X1443" s="205"/>
      <c r="Y1443" s="205"/>
      <c r="Z1443" s="205"/>
      <c r="AA1443" s="205"/>
      <c r="AB1443" s="205"/>
      <c r="AC1443" s="205"/>
      <c r="AD1443" s="205"/>
      <c r="AE1443" s="205"/>
      <c r="AF1443" s="205"/>
      <c r="AG1443" s="205"/>
      <c r="AH1443" s="206"/>
      <c r="AI1443" s="206"/>
      <c r="AJ1443" s="205"/>
      <c r="AK1443" s="205"/>
      <c r="AL1443" s="205"/>
      <c r="AM1443" s="205"/>
      <c r="AN1443" s="205"/>
      <c r="AO1443" s="205"/>
      <c r="AP1443" s="205"/>
      <c r="AQ1443" s="205"/>
      <c r="AR1443" s="205"/>
      <c r="AS1443" s="205"/>
      <c r="AT1443" s="205"/>
      <c r="AU1443" s="205"/>
      <c r="AV1443" s="205"/>
      <c r="AW1443" s="205"/>
      <c r="AX1443" s="205"/>
      <c r="AY1443" s="205"/>
      <c r="AZ1443" s="205"/>
      <c r="BA1443" s="205"/>
      <c r="BB1443" s="205"/>
      <c r="BC1443" s="205"/>
      <c r="BD1443" s="205"/>
      <c r="BE1443" s="205"/>
      <c r="BF1443" s="205"/>
      <c r="BG1443" s="205"/>
      <c r="BH1443" s="205"/>
      <c r="BI1443" s="205"/>
      <c r="BJ1443" s="205"/>
      <c r="BK1443" s="205"/>
      <c r="BL1443" s="205"/>
      <c r="BM1443" s="205"/>
      <c r="BN1443" s="205"/>
      <c r="BO1443" s="205"/>
      <c r="BP1443" s="205"/>
      <c r="BQ1443" s="205"/>
      <c r="BR1443" s="205"/>
      <c r="BS1443" s="205"/>
      <c r="BT1443" s="205"/>
      <c r="BU1443" s="205"/>
      <c r="BV1443" s="205"/>
      <c r="BW1443" s="205"/>
      <c r="BX1443" s="205"/>
      <c r="BY1443" s="205"/>
      <c r="BZ1443" s="205"/>
      <c r="CA1443" s="205"/>
      <c r="CB1443" s="205"/>
    </row>
    <row r="1444" spans="2:80" ht="18.75">
      <c r="B1444" s="201"/>
      <c r="C1444" s="201"/>
      <c r="D1444" s="203"/>
      <c r="E1444" s="203"/>
      <c r="F1444" s="203"/>
      <c r="G1444" s="203"/>
      <c r="H1444" s="203"/>
      <c r="I1444" s="203"/>
      <c r="J1444" s="203"/>
      <c r="K1444" s="203"/>
      <c r="L1444" s="203"/>
      <c r="M1444" s="203"/>
      <c r="N1444" s="203"/>
      <c r="O1444" s="203"/>
      <c r="P1444" s="203"/>
      <c r="Q1444" s="203"/>
      <c r="R1444" s="204"/>
      <c r="S1444" s="204"/>
      <c r="T1444" s="204"/>
      <c r="U1444" s="204"/>
      <c r="V1444" s="204"/>
      <c r="W1444" s="205"/>
      <c r="X1444" s="205"/>
      <c r="Y1444" s="205"/>
      <c r="Z1444" s="205"/>
      <c r="AA1444" s="205"/>
      <c r="AB1444" s="205"/>
      <c r="AC1444" s="205"/>
      <c r="AD1444" s="205"/>
      <c r="AE1444" s="205"/>
      <c r="AF1444" s="205"/>
      <c r="AG1444" s="205"/>
      <c r="AH1444" s="206"/>
      <c r="AI1444" s="206"/>
      <c r="AJ1444" s="205"/>
      <c r="AK1444" s="205"/>
      <c r="AL1444" s="205"/>
      <c r="AM1444" s="205"/>
      <c r="AN1444" s="205"/>
      <c r="AO1444" s="205"/>
      <c r="AP1444" s="205"/>
      <c r="AQ1444" s="205"/>
      <c r="AR1444" s="205"/>
      <c r="AS1444" s="205"/>
      <c r="AT1444" s="205"/>
      <c r="AU1444" s="205"/>
      <c r="AV1444" s="205"/>
      <c r="AW1444" s="205"/>
      <c r="AX1444" s="205"/>
      <c r="AY1444" s="205"/>
      <c r="AZ1444" s="205"/>
      <c r="BA1444" s="205"/>
      <c r="BB1444" s="205"/>
      <c r="BC1444" s="205"/>
      <c r="BD1444" s="205"/>
      <c r="BE1444" s="205"/>
      <c r="BF1444" s="205"/>
      <c r="BG1444" s="205"/>
      <c r="BH1444" s="205"/>
      <c r="BI1444" s="205"/>
      <c r="BJ1444" s="205"/>
      <c r="BK1444" s="205"/>
      <c r="BL1444" s="205"/>
      <c r="BM1444" s="205"/>
      <c r="BN1444" s="205"/>
      <c r="BO1444" s="205"/>
      <c r="BP1444" s="205"/>
      <c r="BQ1444" s="205"/>
      <c r="BR1444" s="205"/>
      <c r="BS1444" s="205"/>
      <c r="BT1444" s="205"/>
      <c r="BU1444" s="205"/>
      <c r="BV1444" s="205"/>
      <c r="BW1444" s="205"/>
      <c r="BX1444" s="205"/>
      <c r="BY1444" s="205"/>
      <c r="BZ1444" s="205"/>
      <c r="CA1444" s="205"/>
      <c r="CB1444" s="205"/>
    </row>
    <row r="1445" spans="2:80" ht="18.75">
      <c r="B1445" s="201"/>
      <c r="C1445" s="201"/>
      <c r="D1445" s="203"/>
      <c r="E1445" s="203"/>
      <c r="F1445" s="203"/>
      <c r="G1445" s="203"/>
      <c r="H1445" s="203"/>
      <c r="I1445" s="203"/>
      <c r="J1445" s="203"/>
      <c r="K1445" s="203"/>
      <c r="L1445" s="203"/>
      <c r="M1445" s="203"/>
      <c r="N1445" s="203"/>
      <c r="O1445" s="203"/>
      <c r="P1445" s="203"/>
      <c r="Q1445" s="203"/>
      <c r="R1445" s="204"/>
      <c r="S1445" s="204"/>
      <c r="T1445" s="204"/>
      <c r="U1445" s="204"/>
      <c r="V1445" s="204"/>
      <c r="W1445" s="205"/>
      <c r="X1445" s="205"/>
      <c r="Y1445" s="205"/>
      <c r="Z1445" s="205"/>
      <c r="AA1445" s="205"/>
      <c r="AB1445" s="205"/>
      <c r="AC1445" s="205"/>
      <c r="AD1445" s="205"/>
      <c r="AE1445" s="205"/>
      <c r="AF1445" s="205"/>
      <c r="AG1445" s="205"/>
      <c r="AH1445" s="206"/>
      <c r="AI1445" s="206"/>
      <c r="AJ1445" s="205"/>
      <c r="AK1445" s="205"/>
      <c r="AL1445" s="205"/>
      <c r="AM1445" s="205"/>
      <c r="AN1445" s="205"/>
      <c r="AO1445" s="205"/>
      <c r="AP1445" s="205"/>
      <c r="AQ1445" s="205"/>
      <c r="AR1445" s="205"/>
      <c r="AS1445" s="205"/>
      <c r="AT1445" s="205"/>
      <c r="AU1445" s="205"/>
      <c r="AV1445" s="205"/>
      <c r="AW1445" s="205"/>
      <c r="AX1445" s="205"/>
      <c r="AY1445" s="205"/>
      <c r="AZ1445" s="205"/>
      <c r="BA1445" s="205"/>
      <c r="BB1445" s="205"/>
      <c r="BC1445" s="205"/>
      <c r="BD1445" s="205"/>
      <c r="BE1445" s="205"/>
      <c r="BF1445" s="205"/>
      <c r="BG1445" s="205"/>
      <c r="BH1445" s="205"/>
      <c r="BI1445" s="205"/>
      <c r="BJ1445" s="205"/>
      <c r="BK1445" s="205"/>
      <c r="BL1445" s="205"/>
      <c r="BM1445" s="205"/>
      <c r="BN1445" s="205"/>
      <c r="BO1445" s="205"/>
      <c r="BP1445" s="205"/>
      <c r="BQ1445" s="205"/>
      <c r="BR1445" s="205"/>
      <c r="BS1445" s="205"/>
      <c r="BT1445" s="205"/>
      <c r="BU1445" s="205"/>
      <c r="BV1445" s="205"/>
      <c r="BW1445" s="205"/>
      <c r="BX1445" s="205"/>
      <c r="BY1445" s="205"/>
      <c r="BZ1445" s="205"/>
      <c r="CA1445" s="205"/>
      <c r="CB1445" s="205"/>
    </row>
    <row r="1446" spans="2:80" ht="18.75">
      <c r="B1446" s="201"/>
      <c r="C1446" s="201"/>
      <c r="D1446" s="203"/>
      <c r="E1446" s="203"/>
      <c r="F1446" s="203"/>
      <c r="G1446" s="203"/>
      <c r="H1446" s="203"/>
      <c r="I1446" s="203"/>
      <c r="J1446" s="203"/>
      <c r="K1446" s="203"/>
      <c r="L1446" s="203"/>
      <c r="M1446" s="203"/>
      <c r="N1446" s="203"/>
      <c r="O1446" s="203"/>
      <c r="P1446" s="203"/>
      <c r="Q1446" s="203"/>
      <c r="R1446" s="204"/>
      <c r="S1446" s="204"/>
      <c r="T1446" s="204"/>
      <c r="U1446" s="204"/>
      <c r="V1446" s="204"/>
      <c r="W1446" s="205"/>
      <c r="X1446" s="205"/>
      <c r="Y1446" s="205"/>
      <c r="Z1446" s="205"/>
      <c r="AA1446" s="205"/>
      <c r="AB1446" s="205"/>
      <c r="AC1446" s="205"/>
      <c r="AD1446" s="205"/>
      <c r="AE1446" s="205"/>
      <c r="AF1446" s="205"/>
      <c r="AG1446" s="205"/>
      <c r="AH1446" s="206"/>
      <c r="AI1446" s="206"/>
      <c r="AJ1446" s="205"/>
      <c r="AK1446" s="205"/>
      <c r="AL1446" s="205"/>
      <c r="AM1446" s="205"/>
      <c r="AN1446" s="205"/>
      <c r="AO1446" s="205"/>
      <c r="AP1446" s="205"/>
      <c r="AQ1446" s="205"/>
      <c r="AR1446" s="205"/>
      <c r="AS1446" s="205"/>
      <c r="AT1446" s="205"/>
      <c r="AU1446" s="205"/>
      <c r="AV1446" s="205"/>
      <c r="AW1446" s="205"/>
      <c r="AX1446" s="205"/>
      <c r="AY1446" s="205"/>
      <c r="AZ1446" s="205"/>
      <c r="BA1446" s="205"/>
      <c r="BB1446" s="205"/>
      <c r="BC1446" s="205"/>
      <c r="BD1446" s="205"/>
      <c r="BE1446" s="205"/>
      <c r="BF1446" s="205"/>
      <c r="BG1446" s="205"/>
      <c r="BH1446" s="205"/>
      <c r="BI1446" s="205"/>
      <c r="BJ1446" s="205"/>
      <c r="BK1446" s="205"/>
      <c r="BL1446" s="205"/>
      <c r="BM1446" s="205"/>
      <c r="BN1446" s="205"/>
      <c r="BO1446" s="205"/>
      <c r="BP1446" s="205"/>
      <c r="BQ1446" s="205"/>
      <c r="BR1446" s="205"/>
      <c r="BS1446" s="205"/>
      <c r="BT1446" s="205"/>
      <c r="BU1446" s="205"/>
      <c r="BV1446" s="205"/>
      <c r="BW1446" s="205"/>
      <c r="BX1446" s="205"/>
      <c r="BY1446" s="205"/>
      <c r="BZ1446" s="205"/>
      <c r="CA1446" s="205"/>
      <c r="CB1446" s="205"/>
    </row>
    <row r="1447" spans="2:80" ht="18.75">
      <c r="B1447" s="201"/>
      <c r="C1447" s="201"/>
      <c r="D1447" s="203"/>
      <c r="E1447" s="203"/>
      <c r="F1447" s="203"/>
      <c r="G1447" s="203"/>
      <c r="H1447" s="203"/>
      <c r="I1447" s="203"/>
      <c r="J1447" s="203"/>
      <c r="K1447" s="203"/>
      <c r="L1447" s="203"/>
      <c r="M1447" s="203"/>
      <c r="N1447" s="203"/>
      <c r="O1447" s="203"/>
      <c r="P1447" s="203"/>
      <c r="Q1447" s="203"/>
      <c r="R1447" s="204"/>
      <c r="S1447" s="204"/>
      <c r="T1447" s="204"/>
      <c r="U1447" s="204"/>
      <c r="V1447" s="204"/>
      <c r="W1447" s="205"/>
      <c r="X1447" s="205"/>
      <c r="Y1447" s="205"/>
      <c r="Z1447" s="205"/>
      <c r="AA1447" s="205"/>
      <c r="AB1447" s="205"/>
      <c r="AC1447" s="205"/>
      <c r="AD1447" s="205"/>
      <c r="AE1447" s="205"/>
      <c r="AF1447" s="205"/>
      <c r="AG1447" s="205"/>
      <c r="AH1447" s="206"/>
      <c r="AI1447" s="206"/>
      <c r="AJ1447" s="205"/>
      <c r="AK1447" s="205"/>
      <c r="AL1447" s="205"/>
      <c r="AM1447" s="205"/>
      <c r="AN1447" s="205"/>
      <c r="AO1447" s="205"/>
      <c r="AP1447" s="205"/>
      <c r="AQ1447" s="205"/>
      <c r="AR1447" s="205"/>
      <c r="AS1447" s="205"/>
      <c r="AT1447" s="205"/>
      <c r="AU1447" s="205"/>
      <c r="AV1447" s="205"/>
      <c r="AW1447" s="205"/>
      <c r="AX1447" s="205"/>
      <c r="AY1447" s="205"/>
      <c r="AZ1447" s="205"/>
      <c r="BA1447" s="205"/>
      <c r="BB1447" s="205"/>
      <c r="BC1447" s="205"/>
      <c r="BD1447" s="205"/>
      <c r="BE1447" s="205"/>
      <c r="BF1447" s="205"/>
      <c r="BG1447" s="205"/>
      <c r="BH1447" s="205"/>
      <c r="BI1447" s="205"/>
      <c r="BJ1447" s="205"/>
      <c r="BK1447" s="205"/>
      <c r="BL1447" s="205"/>
      <c r="BM1447" s="205"/>
      <c r="BN1447" s="205"/>
      <c r="BO1447" s="205"/>
      <c r="BP1447" s="205"/>
      <c r="BQ1447" s="205"/>
      <c r="BR1447" s="205"/>
      <c r="BS1447" s="205"/>
      <c r="BT1447" s="205"/>
      <c r="BU1447" s="205"/>
      <c r="BV1447" s="205"/>
      <c r="BW1447" s="205"/>
      <c r="BX1447" s="205"/>
      <c r="BY1447" s="205"/>
      <c r="BZ1447" s="205"/>
      <c r="CA1447" s="205"/>
      <c r="CB1447" s="205"/>
    </row>
    <row r="1448" spans="2:80" ht="18.75">
      <c r="B1448" s="201"/>
      <c r="C1448" s="201"/>
      <c r="D1448" s="203"/>
      <c r="E1448" s="203"/>
      <c r="F1448" s="203"/>
      <c r="G1448" s="203"/>
      <c r="H1448" s="203"/>
      <c r="I1448" s="203"/>
      <c r="J1448" s="203"/>
      <c r="K1448" s="203"/>
      <c r="L1448" s="203"/>
      <c r="M1448" s="203"/>
      <c r="N1448" s="203"/>
      <c r="O1448" s="203"/>
      <c r="P1448" s="203"/>
      <c r="Q1448" s="203"/>
      <c r="R1448" s="204"/>
      <c r="S1448" s="204"/>
      <c r="T1448" s="204"/>
      <c r="U1448" s="204"/>
      <c r="V1448" s="204"/>
      <c r="W1448" s="205"/>
      <c r="X1448" s="205"/>
      <c r="Y1448" s="205"/>
      <c r="Z1448" s="205"/>
      <c r="AA1448" s="205"/>
      <c r="AB1448" s="205"/>
      <c r="AC1448" s="205"/>
      <c r="AD1448" s="205"/>
      <c r="AE1448" s="205"/>
      <c r="AF1448" s="205"/>
      <c r="AG1448" s="205"/>
      <c r="AH1448" s="206"/>
      <c r="AI1448" s="206"/>
      <c r="AJ1448" s="205"/>
      <c r="AK1448" s="205"/>
      <c r="AL1448" s="205"/>
      <c r="AM1448" s="205"/>
      <c r="AN1448" s="205"/>
      <c r="AO1448" s="205"/>
      <c r="AP1448" s="205"/>
      <c r="AQ1448" s="205"/>
      <c r="AR1448" s="205"/>
      <c r="AS1448" s="205"/>
      <c r="AT1448" s="205"/>
      <c r="AU1448" s="205"/>
      <c r="AV1448" s="205"/>
      <c r="AW1448" s="205"/>
      <c r="AX1448" s="205"/>
      <c r="AY1448" s="205"/>
      <c r="AZ1448" s="205"/>
      <c r="BA1448" s="205"/>
      <c r="BB1448" s="205"/>
      <c r="BC1448" s="205"/>
      <c r="BD1448" s="205"/>
      <c r="BE1448" s="205"/>
      <c r="BF1448" s="205"/>
      <c r="BG1448" s="205"/>
      <c r="BH1448" s="205"/>
      <c r="BI1448" s="205"/>
      <c r="BJ1448" s="205"/>
      <c r="BK1448" s="205"/>
      <c r="BL1448" s="205"/>
      <c r="BM1448" s="205"/>
      <c r="BN1448" s="205"/>
      <c r="BO1448" s="205"/>
      <c r="BP1448" s="205"/>
      <c r="BQ1448" s="205"/>
      <c r="BR1448" s="205"/>
      <c r="BS1448" s="205"/>
      <c r="BT1448" s="205"/>
      <c r="BU1448" s="205"/>
      <c r="BV1448" s="205"/>
      <c r="BW1448" s="205"/>
      <c r="BX1448" s="205"/>
      <c r="BY1448" s="205"/>
      <c r="BZ1448" s="205"/>
      <c r="CA1448" s="205"/>
      <c r="CB1448" s="205"/>
    </row>
    <row r="1449" spans="2:80" ht="18.75">
      <c r="B1449" s="201"/>
      <c r="C1449" s="201"/>
      <c r="D1449" s="203"/>
      <c r="E1449" s="203"/>
      <c r="F1449" s="203"/>
      <c r="G1449" s="203"/>
      <c r="H1449" s="203"/>
      <c r="I1449" s="203"/>
      <c r="J1449" s="203"/>
      <c r="K1449" s="203"/>
      <c r="L1449" s="203"/>
      <c r="M1449" s="203"/>
      <c r="N1449" s="203"/>
      <c r="O1449" s="203"/>
      <c r="P1449" s="203"/>
      <c r="Q1449" s="203"/>
      <c r="R1449" s="204"/>
      <c r="S1449" s="204"/>
      <c r="T1449" s="204"/>
      <c r="U1449" s="204"/>
      <c r="V1449" s="204"/>
      <c r="W1449" s="205"/>
      <c r="X1449" s="205"/>
      <c r="Y1449" s="205"/>
      <c r="Z1449" s="205"/>
      <c r="AA1449" s="205"/>
      <c r="AB1449" s="205"/>
      <c r="AC1449" s="205"/>
      <c r="AD1449" s="205"/>
      <c r="AE1449" s="205"/>
      <c r="AF1449" s="205"/>
      <c r="AG1449" s="205"/>
      <c r="AH1449" s="206"/>
      <c r="AI1449" s="206"/>
      <c r="AJ1449" s="205"/>
      <c r="AK1449" s="205"/>
      <c r="AL1449" s="205"/>
      <c r="AM1449" s="205"/>
      <c r="AN1449" s="205"/>
      <c r="AO1449" s="205"/>
      <c r="AP1449" s="205"/>
      <c r="AQ1449" s="205"/>
      <c r="AR1449" s="205"/>
      <c r="AS1449" s="205"/>
      <c r="AT1449" s="205"/>
      <c r="AU1449" s="205"/>
      <c r="AV1449" s="205"/>
      <c r="AW1449" s="205"/>
      <c r="AX1449" s="205"/>
      <c r="AY1449" s="205"/>
      <c r="AZ1449" s="205"/>
      <c r="BA1449" s="205"/>
      <c r="BB1449" s="205"/>
      <c r="BC1449" s="205"/>
      <c r="BD1449" s="205"/>
      <c r="BE1449" s="205"/>
      <c r="BF1449" s="205"/>
      <c r="BG1449" s="205"/>
      <c r="BH1449" s="205"/>
      <c r="BI1449" s="205"/>
      <c r="BJ1449" s="205"/>
      <c r="BK1449" s="205"/>
      <c r="BL1449" s="205"/>
      <c r="BM1449" s="205"/>
      <c r="BN1449" s="205"/>
      <c r="BO1449" s="205"/>
      <c r="BP1449" s="205"/>
      <c r="BQ1449" s="205"/>
      <c r="BR1449" s="205"/>
      <c r="BS1449" s="205"/>
      <c r="BT1449" s="205"/>
      <c r="BU1449" s="205"/>
      <c r="BV1449" s="205"/>
      <c r="BW1449" s="205"/>
      <c r="BX1449" s="205"/>
      <c r="BY1449" s="205"/>
      <c r="BZ1449" s="205"/>
      <c r="CA1449" s="205"/>
      <c r="CB1449" s="205"/>
    </row>
    <row r="1450" spans="2:80" ht="18.75">
      <c r="B1450" s="201"/>
      <c r="C1450" s="201"/>
      <c r="D1450" s="203"/>
      <c r="E1450" s="203"/>
      <c r="F1450" s="203"/>
      <c r="G1450" s="203"/>
      <c r="H1450" s="203"/>
      <c r="I1450" s="203"/>
      <c r="J1450" s="203"/>
      <c r="K1450" s="203"/>
      <c r="L1450" s="203"/>
      <c r="M1450" s="203"/>
      <c r="N1450" s="203"/>
      <c r="O1450" s="203"/>
      <c r="P1450" s="203"/>
      <c r="Q1450" s="203"/>
      <c r="R1450" s="204"/>
      <c r="S1450" s="204"/>
      <c r="T1450" s="204"/>
      <c r="U1450" s="204"/>
      <c r="V1450" s="204"/>
      <c r="W1450" s="205"/>
      <c r="X1450" s="205"/>
      <c r="Y1450" s="205"/>
      <c r="Z1450" s="205"/>
      <c r="AA1450" s="205"/>
      <c r="AB1450" s="205"/>
      <c r="AC1450" s="205"/>
      <c r="AD1450" s="205"/>
      <c r="AE1450" s="205"/>
      <c r="AF1450" s="205"/>
      <c r="AG1450" s="205"/>
      <c r="AH1450" s="206"/>
      <c r="AI1450" s="206"/>
      <c r="AJ1450" s="205"/>
      <c r="AK1450" s="205"/>
      <c r="AL1450" s="205"/>
      <c r="AM1450" s="205"/>
      <c r="AN1450" s="205"/>
      <c r="AO1450" s="205"/>
      <c r="AP1450" s="205"/>
      <c r="AQ1450" s="205"/>
      <c r="AR1450" s="205"/>
      <c r="AS1450" s="205"/>
      <c r="AT1450" s="205"/>
      <c r="AU1450" s="205"/>
      <c r="AV1450" s="205"/>
      <c r="AW1450" s="205"/>
      <c r="AX1450" s="205"/>
      <c r="AY1450" s="205"/>
      <c r="AZ1450" s="205"/>
      <c r="BA1450" s="205"/>
      <c r="BB1450" s="205"/>
      <c r="BC1450" s="205"/>
      <c r="BD1450" s="205"/>
      <c r="BE1450" s="205"/>
      <c r="BF1450" s="205"/>
      <c r="BG1450" s="205"/>
      <c r="BH1450" s="205"/>
      <c r="BI1450" s="205"/>
      <c r="BJ1450" s="205"/>
      <c r="BK1450" s="205"/>
      <c r="BL1450" s="205"/>
      <c r="BM1450" s="205"/>
      <c r="BN1450" s="205"/>
      <c r="BO1450" s="205"/>
      <c r="BP1450" s="205"/>
      <c r="BQ1450" s="205"/>
      <c r="BR1450" s="205"/>
      <c r="BS1450" s="205"/>
      <c r="BT1450" s="205"/>
      <c r="BU1450" s="205"/>
      <c r="BV1450" s="205"/>
      <c r="BW1450" s="205"/>
      <c r="BX1450" s="205"/>
      <c r="BY1450" s="205"/>
      <c r="BZ1450" s="205"/>
      <c r="CA1450" s="205"/>
      <c r="CB1450" s="205"/>
    </row>
    <row r="1451" spans="2:80" ht="18.75">
      <c r="B1451" s="201"/>
      <c r="C1451" s="201"/>
      <c r="D1451" s="203"/>
      <c r="E1451" s="203"/>
      <c r="F1451" s="203"/>
      <c r="G1451" s="203"/>
      <c r="H1451" s="203"/>
      <c r="I1451" s="203"/>
      <c r="J1451" s="203"/>
      <c r="K1451" s="203"/>
      <c r="L1451" s="203"/>
      <c r="M1451" s="203"/>
      <c r="N1451" s="203"/>
      <c r="O1451" s="203"/>
      <c r="P1451" s="203"/>
      <c r="Q1451" s="203"/>
      <c r="R1451" s="204"/>
      <c r="S1451" s="204"/>
      <c r="T1451" s="204"/>
      <c r="U1451" s="204"/>
      <c r="V1451" s="204"/>
      <c r="W1451" s="205"/>
      <c r="X1451" s="205"/>
      <c r="Y1451" s="205"/>
      <c r="Z1451" s="205"/>
      <c r="AA1451" s="205"/>
      <c r="AB1451" s="205"/>
      <c r="AC1451" s="205"/>
      <c r="AD1451" s="205"/>
      <c r="AE1451" s="205"/>
      <c r="AF1451" s="205"/>
      <c r="AG1451" s="205"/>
      <c r="AH1451" s="206"/>
      <c r="AI1451" s="206"/>
      <c r="AJ1451" s="205"/>
      <c r="AK1451" s="205"/>
      <c r="AL1451" s="205"/>
      <c r="AM1451" s="205"/>
      <c r="AN1451" s="205"/>
      <c r="AO1451" s="205"/>
      <c r="AP1451" s="205"/>
      <c r="AQ1451" s="205"/>
      <c r="AR1451" s="205"/>
      <c r="AS1451" s="205"/>
      <c r="AT1451" s="205"/>
      <c r="AU1451" s="205"/>
      <c r="AV1451" s="205"/>
      <c r="AW1451" s="205"/>
      <c r="AX1451" s="205"/>
      <c r="AY1451" s="205"/>
      <c r="AZ1451" s="205"/>
      <c r="BA1451" s="205"/>
      <c r="BB1451" s="205"/>
      <c r="BC1451" s="205"/>
      <c r="BD1451" s="205"/>
      <c r="BE1451" s="205"/>
      <c r="BF1451" s="205"/>
      <c r="BG1451" s="205"/>
      <c r="BH1451" s="205"/>
      <c r="BI1451" s="205"/>
      <c r="BJ1451" s="205"/>
      <c r="BK1451" s="205"/>
      <c r="BL1451" s="205"/>
      <c r="BM1451" s="205"/>
      <c r="BN1451" s="205"/>
      <c r="BO1451" s="205"/>
      <c r="BP1451" s="205"/>
      <c r="BQ1451" s="205"/>
      <c r="BR1451" s="205"/>
      <c r="BS1451" s="205"/>
      <c r="BT1451" s="205"/>
      <c r="BU1451" s="205"/>
      <c r="BV1451" s="205"/>
      <c r="BW1451" s="205"/>
      <c r="BX1451" s="205"/>
      <c r="BY1451" s="205"/>
      <c r="BZ1451" s="205"/>
      <c r="CA1451" s="205"/>
      <c r="CB1451" s="205"/>
    </row>
    <row r="1452" spans="2:80" ht="18.75">
      <c r="B1452" s="201"/>
      <c r="C1452" s="201"/>
      <c r="D1452" s="203"/>
      <c r="E1452" s="203"/>
      <c r="F1452" s="203"/>
      <c r="G1452" s="203"/>
      <c r="H1452" s="203"/>
      <c r="I1452" s="203"/>
      <c r="J1452" s="203"/>
      <c r="K1452" s="203"/>
      <c r="L1452" s="203"/>
      <c r="M1452" s="203"/>
      <c r="N1452" s="203"/>
      <c r="O1452" s="203"/>
      <c r="P1452" s="203"/>
      <c r="Q1452" s="203"/>
      <c r="R1452" s="204"/>
      <c r="S1452" s="204"/>
      <c r="T1452" s="204"/>
      <c r="U1452" s="204"/>
      <c r="V1452" s="204"/>
      <c r="W1452" s="205"/>
      <c r="X1452" s="205"/>
      <c r="Y1452" s="205"/>
      <c r="Z1452" s="205"/>
      <c r="AA1452" s="205"/>
      <c r="AB1452" s="205"/>
      <c r="AC1452" s="205"/>
      <c r="AD1452" s="205"/>
      <c r="AE1452" s="205"/>
      <c r="AF1452" s="205"/>
      <c r="AG1452" s="205"/>
      <c r="AH1452" s="206"/>
      <c r="AI1452" s="206"/>
      <c r="AJ1452" s="205"/>
      <c r="AK1452" s="205"/>
      <c r="AL1452" s="205"/>
      <c r="AM1452" s="205"/>
      <c r="AN1452" s="205"/>
      <c r="AO1452" s="205"/>
      <c r="AP1452" s="205"/>
      <c r="AQ1452" s="205"/>
      <c r="AR1452" s="205"/>
      <c r="AS1452" s="205"/>
      <c r="AT1452" s="205"/>
      <c r="AU1452" s="205"/>
      <c r="AV1452" s="205"/>
      <c r="AW1452" s="205"/>
      <c r="AX1452" s="205"/>
      <c r="AY1452" s="205"/>
      <c r="AZ1452" s="205"/>
      <c r="BA1452" s="205"/>
      <c r="BB1452" s="205"/>
      <c r="BC1452" s="205"/>
      <c r="BD1452" s="205"/>
      <c r="BE1452" s="205"/>
      <c r="BF1452" s="205"/>
      <c r="BG1452" s="205"/>
      <c r="BH1452" s="205"/>
      <c r="BI1452" s="205"/>
      <c r="BJ1452" s="205"/>
      <c r="BK1452" s="205"/>
      <c r="BL1452" s="205"/>
      <c r="BM1452" s="205"/>
      <c r="BN1452" s="205"/>
      <c r="BO1452" s="205"/>
      <c r="BP1452" s="205"/>
      <c r="BQ1452" s="205"/>
      <c r="BR1452" s="205"/>
      <c r="BS1452" s="205"/>
      <c r="BT1452" s="205"/>
      <c r="BU1452" s="205"/>
      <c r="BV1452" s="205"/>
      <c r="BW1452" s="205"/>
      <c r="BX1452" s="205"/>
      <c r="BY1452" s="205"/>
      <c r="BZ1452" s="205"/>
      <c r="CA1452" s="205"/>
      <c r="CB1452" s="205"/>
    </row>
    <row r="1453" spans="2:80" ht="18.75">
      <c r="B1453" s="201"/>
      <c r="C1453" s="201"/>
      <c r="D1453" s="203"/>
      <c r="E1453" s="203"/>
      <c r="F1453" s="203"/>
      <c r="G1453" s="203"/>
      <c r="H1453" s="203"/>
      <c r="I1453" s="203"/>
      <c r="J1453" s="203"/>
      <c r="K1453" s="203"/>
      <c r="L1453" s="203"/>
      <c r="M1453" s="203"/>
      <c r="N1453" s="203"/>
      <c r="O1453" s="203"/>
      <c r="P1453" s="203"/>
      <c r="Q1453" s="203"/>
      <c r="R1453" s="204"/>
      <c r="S1453" s="204"/>
      <c r="T1453" s="204"/>
      <c r="U1453" s="204"/>
      <c r="V1453" s="204"/>
      <c r="W1453" s="205"/>
      <c r="X1453" s="205"/>
      <c r="Y1453" s="205"/>
      <c r="Z1453" s="205"/>
      <c r="AA1453" s="205"/>
      <c r="AB1453" s="205"/>
      <c r="AC1453" s="205"/>
      <c r="AD1453" s="205"/>
      <c r="AE1453" s="205"/>
      <c r="AF1453" s="205"/>
      <c r="AG1453" s="205"/>
      <c r="AH1453" s="206"/>
      <c r="AI1453" s="206"/>
      <c r="AJ1453" s="205"/>
      <c r="AK1453" s="205"/>
      <c r="AL1453" s="205"/>
      <c r="AM1453" s="205"/>
      <c r="AN1453" s="205"/>
      <c r="AO1453" s="205"/>
      <c r="AP1453" s="205"/>
      <c r="AQ1453" s="205"/>
      <c r="AR1453" s="205"/>
      <c r="AS1453" s="205"/>
      <c r="AT1453" s="205"/>
      <c r="AU1453" s="205"/>
      <c r="AV1453" s="205"/>
      <c r="AW1453" s="205"/>
      <c r="AX1453" s="205"/>
      <c r="AY1453" s="205"/>
      <c r="AZ1453" s="205"/>
      <c r="BA1453" s="205"/>
      <c r="BB1453" s="205"/>
      <c r="BC1453" s="205"/>
      <c r="BD1453" s="205"/>
      <c r="BE1453" s="205"/>
      <c r="BF1453" s="205"/>
      <c r="BG1453" s="205"/>
      <c r="BH1453" s="205"/>
      <c r="BI1453" s="205"/>
      <c r="BJ1453" s="205"/>
      <c r="BK1453" s="205"/>
      <c r="BL1453" s="205"/>
      <c r="BM1453" s="205"/>
      <c r="BN1453" s="205"/>
      <c r="BO1453" s="205"/>
      <c r="BP1453" s="205"/>
      <c r="BQ1453" s="205"/>
      <c r="BR1453" s="205"/>
      <c r="BS1453" s="205"/>
      <c r="BT1453" s="205"/>
      <c r="BU1453" s="205"/>
      <c r="BV1453" s="205"/>
      <c r="BW1453" s="205"/>
      <c r="BX1453" s="205"/>
      <c r="BY1453" s="205"/>
      <c r="BZ1453" s="205"/>
      <c r="CA1453" s="205"/>
      <c r="CB1453" s="205"/>
    </row>
    <row r="1454" spans="2:80" ht="18.75">
      <c r="B1454" s="201"/>
      <c r="C1454" s="201"/>
      <c r="D1454" s="203"/>
      <c r="E1454" s="203"/>
      <c r="F1454" s="203"/>
      <c r="G1454" s="203"/>
      <c r="H1454" s="203"/>
      <c r="I1454" s="203"/>
      <c r="J1454" s="203"/>
      <c r="K1454" s="203"/>
      <c r="L1454" s="203"/>
      <c r="M1454" s="203"/>
      <c r="N1454" s="203"/>
      <c r="O1454" s="203"/>
      <c r="P1454" s="203"/>
      <c r="Q1454" s="203"/>
      <c r="R1454" s="204"/>
      <c r="S1454" s="204"/>
      <c r="T1454" s="204"/>
      <c r="U1454" s="204"/>
      <c r="V1454" s="204"/>
      <c r="W1454" s="205"/>
      <c r="X1454" s="205"/>
      <c r="Y1454" s="205"/>
      <c r="Z1454" s="205"/>
      <c r="AA1454" s="205"/>
      <c r="AB1454" s="205"/>
      <c r="AC1454" s="205"/>
      <c r="AD1454" s="205"/>
      <c r="AE1454" s="205"/>
      <c r="AF1454" s="205"/>
      <c r="AG1454" s="205"/>
      <c r="AH1454" s="206"/>
      <c r="AI1454" s="206"/>
      <c r="AJ1454" s="205"/>
      <c r="AK1454" s="205"/>
      <c r="AL1454" s="205"/>
      <c r="AM1454" s="205"/>
      <c r="AN1454" s="205"/>
      <c r="AO1454" s="205"/>
      <c r="AP1454" s="205"/>
      <c r="AQ1454" s="205"/>
      <c r="AR1454" s="205"/>
      <c r="AS1454" s="205"/>
      <c r="AT1454" s="205"/>
      <c r="AU1454" s="205"/>
      <c r="AV1454" s="205"/>
      <c r="AW1454" s="205"/>
      <c r="AX1454" s="205"/>
      <c r="AY1454" s="205"/>
      <c r="AZ1454" s="205"/>
      <c r="BA1454" s="205"/>
      <c r="BB1454" s="205"/>
      <c r="BC1454" s="205"/>
      <c r="BD1454" s="205"/>
      <c r="BE1454" s="205"/>
      <c r="BF1454" s="205"/>
      <c r="BG1454" s="205"/>
      <c r="BH1454" s="205"/>
      <c r="BI1454" s="205"/>
      <c r="BJ1454" s="205"/>
      <c r="BK1454" s="205"/>
      <c r="BL1454" s="205"/>
      <c r="BM1454" s="205"/>
      <c r="BN1454" s="205"/>
      <c r="BO1454" s="205"/>
      <c r="BP1454" s="205"/>
      <c r="BQ1454" s="205"/>
      <c r="BR1454" s="205"/>
      <c r="BS1454" s="205"/>
      <c r="BT1454" s="205"/>
      <c r="BU1454" s="205"/>
      <c r="BV1454" s="205"/>
      <c r="BW1454" s="205"/>
      <c r="BX1454" s="205"/>
      <c r="BY1454" s="205"/>
      <c r="BZ1454" s="205"/>
      <c r="CA1454" s="205"/>
      <c r="CB1454" s="205"/>
    </row>
    <row r="1455" spans="2:80" ht="18.75">
      <c r="B1455" s="201"/>
      <c r="C1455" s="201"/>
      <c r="D1455" s="203"/>
      <c r="E1455" s="203"/>
      <c r="F1455" s="203"/>
      <c r="G1455" s="203"/>
      <c r="H1455" s="203"/>
      <c r="I1455" s="203"/>
      <c r="J1455" s="203"/>
      <c r="K1455" s="203"/>
      <c r="L1455" s="203"/>
      <c r="M1455" s="203"/>
      <c r="N1455" s="203"/>
      <c r="O1455" s="203"/>
      <c r="P1455" s="203"/>
      <c r="Q1455" s="203"/>
      <c r="R1455" s="204"/>
      <c r="S1455" s="204"/>
      <c r="T1455" s="204"/>
      <c r="U1455" s="204"/>
      <c r="V1455" s="204"/>
      <c r="W1455" s="205"/>
      <c r="X1455" s="205"/>
      <c r="Y1455" s="205"/>
      <c r="Z1455" s="205"/>
      <c r="AA1455" s="205"/>
      <c r="AB1455" s="205"/>
      <c r="AC1455" s="205"/>
      <c r="AD1455" s="205"/>
      <c r="AE1455" s="205"/>
      <c r="AF1455" s="205"/>
      <c r="AG1455" s="205"/>
      <c r="AH1455" s="206"/>
      <c r="AI1455" s="206"/>
      <c r="AJ1455" s="205"/>
      <c r="AK1455" s="205"/>
      <c r="AL1455" s="205"/>
      <c r="AM1455" s="205"/>
      <c r="AN1455" s="205"/>
      <c r="AO1455" s="205"/>
      <c r="AP1455" s="205"/>
      <c r="AQ1455" s="205"/>
      <c r="AR1455" s="205"/>
      <c r="AS1455" s="205"/>
      <c r="AT1455" s="205"/>
      <c r="AU1455" s="205"/>
      <c r="AV1455" s="205"/>
      <c r="AW1455" s="205"/>
      <c r="AX1455" s="205"/>
      <c r="AY1455" s="205"/>
      <c r="AZ1455" s="205"/>
      <c r="BA1455" s="205"/>
      <c r="BB1455" s="205"/>
      <c r="BC1455" s="205"/>
      <c r="BD1455" s="205"/>
      <c r="BE1455" s="205"/>
      <c r="BF1455" s="205"/>
      <c r="BG1455" s="205"/>
      <c r="BH1455" s="205"/>
      <c r="BI1455" s="205"/>
      <c r="BJ1455" s="205"/>
      <c r="BK1455" s="205"/>
      <c r="BL1455" s="205"/>
      <c r="BM1455" s="205"/>
      <c r="BN1455" s="205"/>
      <c r="BO1455" s="205"/>
      <c r="BP1455" s="205"/>
      <c r="BQ1455" s="205"/>
      <c r="BR1455" s="205"/>
      <c r="BS1455" s="205"/>
      <c r="BT1455" s="205"/>
      <c r="BU1455" s="205"/>
      <c r="BV1455" s="205"/>
      <c r="BW1455" s="205"/>
      <c r="BX1455" s="205"/>
      <c r="BY1455" s="205"/>
      <c r="BZ1455" s="205"/>
      <c r="CA1455" s="205"/>
      <c r="CB1455" s="205"/>
    </row>
    <row r="1456" spans="2:80" ht="18.75">
      <c r="B1456" s="201"/>
      <c r="C1456" s="201"/>
      <c r="D1456" s="203"/>
      <c r="E1456" s="203"/>
      <c r="F1456" s="203"/>
      <c r="G1456" s="203"/>
      <c r="H1456" s="203"/>
      <c r="I1456" s="203"/>
      <c r="J1456" s="203"/>
      <c r="K1456" s="203"/>
      <c r="L1456" s="203"/>
      <c r="M1456" s="203"/>
      <c r="N1456" s="203"/>
      <c r="O1456" s="203"/>
      <c r="P1456" s="203"/>
      <c r="Q1456" s="203"/>
      <c r="R1456" s="204"/>
      <c r="S1456" s="204"/>
      <c r="T1456" s="204"/>
      <c r="U1456" s="204"/>
      <c r="V1456" s="204"/>
      <c r="W1456" s="205"/>
      <c r="X1456" s="205"/>
      <c r="Y1456" s="205"/>
      <c r="Z1456" s="205"/>
      <c r="AA1456" s="205"/>
      <c r="AB1456" s="205"/>
      <c r="AC1456" s="205"/>
      <c r="AD1456" s="205"/>
      <c r="AE1456" s="205"/>
      <c r="AF1456" s="205"/>
      <c r="AG1456" s="205"/>
      <c r="AH1456" s="206"/>
      <c r="AI1456" s="206"/>
      <c r="AJ1456" s="205"/>
      <c r="AK1456" s="205"/>
      <c r="AL1456" s="205"/>
      <c r="AM1456" s="205"/>
      <c r="AN1456" s="205"/>
      <c r="AO1456" s="205"/>
      <c r="AP1456" s="205"/>
      <c r="AQ1456" s="205"/>
      <c r="AR1456" s="205"/>
      <c r="AS1456" s="205"/>
      <c r="AT1456" s="205"/>
      <c r="AU1456" s="205"/>
      <c r="AV1456" s="205"/>
      <c r="AW1456" s="205"/>
      <c r="AX1456" s="205"/>
      <c r="AY1456" s="205"/>
      <c r="AZ1456" s="205"/>
      <c r="BA1456" s="205"/>
      <c r="BB1456" s="205"/>
      <c r="BC1456" s="205"/>
      <c r="BD1456" s="205"/>
      <c r="BE1456" s="205"/>
      <c r="BF1456" s="205"/>
      <c r="BG1456" s="205"/>
      <c r="BH1456" s="205"/>
      <c r="BI1456" s="205"/>
      <c r="BJ1456" s="205"/>
      <c r="BK1456" s="205"/>
      <c r="BL1456" s="205"/>
      <c r="BM1456" s="205"/>
      <c r="BN1456" s="205"/>
      <c r="BO1456" s="205"/>
      <c r="BP1456" s="205"/>
      <c r="BQ1456" s="205"/>
      <c r="BR1456" s="205"/>
      <c r="BS1456" s="205"/>
      <c r="BT1456" s="205"/>
      <c r="BU1456" s="205"/>
      <c r="BV1456" s="205"/>
      <c r="BW1456" s="205"/>
      <c r="BX1456" s="205"/>
      <c r="BY1456" s="205"/>
      <c r="BZ1456" s="205"/>
      <c r="CA1456" s="205"/>
      <c r="CB1456" s="205"/>
    </row>
    <row r="1457" spans="2:80" ht="18.75">
      <c r="B1457" s="201"/>
      <c r="C1457" s="201"/>
      <c r="D1457" s="203"/>
      <c r="E1457" s="203"/>
      <c r="F1457" s="203"/>
      <c r="G1457" s="203"/>
      <c r="H1457" s="203"/>
      <c r="I1457" s="203"/>
      <c r="J1457" s="203"/>
      <c r="K1457" s="203"/>
      <c r="L1457" s="203"/>
      <c r="M1457" s="203"/>
      <c r="N1457" s="203"/>
      <c r="O1457" s="203"/>
      <c r="P1457" s="203"/>
      <c r="Q1457" s="203"/>
      <c r="R1457" s="204"/>
      <c r="S1457" s="204"/>
      <c r="T1457" s="204"/>
      <c r="U1457" s="204"/>
      <c r="V1457" s="204"/>
      <c r="W1457" s="205"/>
      <c r="X1457" s="205"/>
      <c r="Y1457" s="205"/>
      <c r="Z1457" s="205"/>
      <c r="AA1457" s="205"/>
      <c r="AB1457" s="205"/>
      <c r="AC1457" s="205"/>
      <c r="AD1457" s="205"/>
      <c r="AE1457" s="205"/>
      <c r="AF1457" s="205"/>
      <c r="AG1457" s="205"/>
      <c r="AH1457" s="206"/>
      <c r="AI1457" s="206"/>
      <c r="AJ1457" s="205"/>
      <c r="AK1457" s="205"/>
      <c r="AL1457" s="205"/>
      <c r="AM1457" s="205"/>
      <c r="AN1457" s="205"/>
      <c r="AO1457" s="205"/>
      <c r="AP1457" s="205"/>
      <c r="AQ1457" s="205"/>
      <c r="AR1457" s="205"/>
      <c r="AS1457" s="205"/>
      <c r="AT1457" s="205"/>
      <c r="AU1457" s="205"/>
      <c r="AV1457" s="205"/>
      <c r="AW1457" s="205"/>
      <c r="AX1457" s="205"/>
      <c r="AY1457" s="205"/>
      <c r="AZ1457" s="205"/>
      <c r="BA1457" s="205"/>
      <c r="BB1457" s="205"/>
      <c r="BC1457" s="205"/>
      <c r="BD1457" s="205"/>
      <c r="BE1457" s="205"/>
      <c r="BF1457" s="205"/>
      <c r="BG1457" s="205"/>
      <c r="BH1457" s="205"/>
      <c r="BI1457" s="205"/>
      <c r="BJ1457" s="205"/>
      <c r="BK1457" s="205"/>
      <c r="BL1457" s="205"/>
      <c r="BM1457" s="205"/>
      <c r="BN1457" s="205"/>
      <c r="BO1457" s="205"/>
      <c r="BP1457" s="205"/>
      <c r="BQ1457" s="205"/>
      <c r="BR1457" s="205"/>
      <c r="BS1457" s="205"/>
      <c r="BT1457" s="205"/>
      <c r="BU1457" s="205"/>
      <c r="BV1457" s="205"/>
      <c r="BW1457" s="205"/>
      <c r="BX1457" s="205"/>
      <c r="BY1457" s="205"/>
      <c r="BZ1457" s="205"/>
      <c r="CA1457" s="205"/>
      <c r="CB1457" s="205"/>
    </row>
    <row r="1458" spans="2:80" ht="18.75">
      <c r="B1458" s="201"/>
      <c r="C1458" s="201"/>
      <c r="D1458" s="203"/>
      <c r="E1458" s="203"/>
      <c r="F1458" s="203"/>
      <c r="G1458" s="203"/>
      <c r="H1458" s="203"/>
      <c r="I1458" s="203"/>
      <c r="J1458" s="203"/>
      <c r="K1458" s="203"/>
      <c r="L1458" s="203"/>
      <c r="M1458" s="203"/>
      <c r="N1458" s="203"/>
      <c r="O1458" s="203"/>
      <c r="P1458" s="203"/>
      <c r="Q1458" s="203"/>
      <c r="R1458" s="204"/>
      <c r="S1458" s="204"/>
      <c r="T1458" s="204"/>
      <c r="U1458" s="204"/>
      <c r="V1458" s="204"/>
      <c r="W1458" s="205"/>
      <c r="X1458" s="205"/>
      <c r="Y1458" s="205"/>
      <c r="Z1458" s="205"/>
      <c r="AA1458" s="205"/>
      <c r="AB1458" s="205"/>
      <c r="AC1458" s="205"/>
      <c r="AD1458" s="205"/>
      <c r="AE1458" s="205"/>
      <c r="AF1458" s="205"/>
      <c r="AG1458" s="205"/>
      <c r="AH1458" s="206"/>
      <c r="AI1458" s="206"/>
      <c r="AJ1458" s="205"/>
      <c r="AK1458" s="205"/>
      <c r="AL1458" s="205"/>
      <c r="AM1458" s="205"/>
      <c r="AN1458" s="205"/>
      <c r="AO1458" s="205"/>
      <c r="AP1458" s="205"/>
      <c r="AQ1458" s="205"/>
      <c r="AR1458" s="205"/>
      <c r="AS1458" s="205"/>
      <c r="AT1458" s="205"/>
      <c r="AU1458" s="205"/>
      <c r="AV1458" s="205"/>
      <c r="AW1458" s="205"/>
      <c r="AX1458" s="205"/>
      <c r="AY1458" s="205"/>
      <c r="AZ1458" s="205"/>
      <c r="BA1458" s="205"/>
      <c r="BB1458" s="205"/>
      <c r="BC1458" s="205"/>
      <c r="BD1458" s="205"/>
      <c r="BE1458" s="205"/>
      <c r="BF1458" s="205"/>
      <c r="BG1458" s="205"/>
      <c r="BH1458" s="205"/>
      <c r="BI1458" s="205"/>
      <c r="BJ1458" s="205"/>
      <c r="BK1458" s="205"/>
      <c r="BL1458" s="205"/>
      <c r="BM1458" s="205"/>
      <c r="BN1458" s="205"/>
      <c r="BO1458" s="205"/>
      <c r="BP1458" s="205"/>
      <c r="BQ1458" s="205"/>
      <c r="BR1458" s="205"/>
      <c r="BS1458" s="205"/>
      <c r="BT1458" s="205"/>
      <c r="BU1458" s="205"/>
      <c r="BV1458" s="205"/>
      <c r="BW1458" s="205"/>
      <c r="BX1458" s="205"/>
      <c r="BY1458" s="205"/>
      <c r="BZ1458" s="205"/>
      <c r="CA1458" s="205"/>
      <c r="CB1458" s="205"/>
    </row>
    <row r="1459" spans="2:80" ht="18.75">
      <c r="B1459" s="201"/>
      <c r="C1459" s="201"/>
      <c r="D1459" s="203"/>
      <c r="E1459" s="203"/>
      <c r="F1459" s="203"/>
      <c r="G1459" s="203"/>
      <c r="H1459" s="203"/>
      <c r="I1459" s="203"/>
      <c r="J1459" s="203"/>
      <c r="K1459" s="203"/>
      <c r="L1459" s="203"/>
      <c r="M1459" s="203"/>
      <c r="N1459" s="203"/>
      <c r="O1459" s="203"/>
      <c r="P1459" s="203"/>
      <c r="Q1459" s="203"/>
      <c r="R1459" s="204"/>
      <c r="S1459" s="204"/>
      <c r="T1459" s="204"/>
      <c r="U1459" s="204"/>
      <c r="V1459" s="204"/>
      <c r="W1459" s="205"/>
      <c r="X1459" s="205"/>
      <c r="Y1459" s="205"/>
      <c r="Z1459" s="205"/>
      <c r="AA1459" s="205"/>
      <c r="AB1459" s="205"/>
      <c r="AC1459" s="205"/>
      <c r="AD1459" s="205"/>
      <c r="AE1459" s="205"/>
      <c r="AF1459" s="205"/>
      <c r="AG1459" s="205"/>
      <c r="AH1459" s="206"/>
      <c r="AI1459" s="206"/>
      <c r="AJ1459" s="205"/>
      <c r="AK1459" s="205"/>
      <c r="AL1459" s="205"/>
      <c r="AM1459" s="205"/>
      <c r="AN1459" s="205"/>
      <c r="AO1459" s="205"/>
      <c r="AP1459" s="205"/>
      <c r="AQ1459" s="205"/>
      <c r="AR1459" s="205"/>
      <c r="AS1459" s="205"/>
      <c r="AT1459" s="205"/>
      <c r="AU1459" s="205"/>
      <c r="AV1459" s="205"/>
      <c r="AW1459" s="205"/>
      <c r="AX1459" s="205"/>
      <c r="AY1459" s="205"/>
      <c r="AZ1459" s="205"/>
      <c r="BA1459" s="205"/>
      <c r="BB1459" s="205"/>
      <c r="BC1459" s="205"/>
      <c r="BD1459" s="205"/>
      <c r="BE1459" s="205"/>
      <c r="BF1459" s="205"/>
      <c r="BG1459" s="205"/>
      <c r="BH1459" s="205"/>
      <c r="BI1459" s="205"/>
      <c r="BJ1459" s="205"/>
      <c r="BK1459" s="205"/>
      <c r="BL1459" s="205"/>
      <c r="BM1459" s="205"/>
      <c r="BN1459" s="205"/>
      <c r="BO1459" s="205"/>
      <c r="BP1459" s="205"/>
      <c r="BQ1459" s="205"/>
      <c r="BR1459" s="205"/>
      <c r="BS1459" s="205"/>
      <c r="BT1459" s="205"/>
      <c r="BU1459" s="205"/>
      <c r="BV1459" s="205"/>
      <c r="BW1459" s="205"/>
      <c r="BX1459" s="205"/>
      <c r="BY1459" s="205"/>
      <c r="BZ1459" s="205"/>
      <c r="CA1459" s="205"/>
      <c r="CB1459" s="205"/>
    </row>
    <row r="1460" spans="2:80" ht="18.75">
      <c r="B1460" s="201"/>
      <c r="C1460" s="201"/>
      <c r="D1460" s="203"/>
      <c r="E1460" s="203"/>
      <c r="F1460" s="203"/>
      <c r="G1460" s="203"/>
      <c r="H1460" s="203"/>
      <c r="I1460" s="203"/>
      <c r="J1460" s="203"/>
      <c r="K1460" s="203"/>
      <c r="L1460" s="203"/>
      <c r="M1460" s="203"/>
      <c r="N1460" s="203"/>
      <c r="O1460" s="203"/>
      <c r="P1460" s="203"/>
      <c r="Q1460" s="203"/>
      <c r="R1460" s="204"/>
      <c r="S1460" s="204"/>
      <c r="T1460" s="204"/>
      <c r="U1460" s="204"/>
      <c r="V1460" s="204"/>
      <c r="W1460" s="205"/>
      <c r="X1460" s="205"/>
      <c r="Y1460" s="205"/>
      <c r="Z1460" s="205"/>
      <c r="AA1460" s="205"/>
      <c r="AB1460" s="205"/>
      <c r="AC1460" s="205"/>
      <c r="AD1460" s="205"/>
      <c r="AE1460" s="205"/>
      <c r="AF1460" s="205"/>
      <c r="AG1460" s="205"/>
      <c r="AH1460" s="206"/>
      <c r="AI1460" s="206"/>
      <c r="AJ1460" s="205"/>
      <c r="AK1460" s="205"/>
      <c r="AL1460" s="205"/>
      <c r="AM1460" s="205"/>
      <c r="AN1460" s="205"/>
      <c r="AO1460" s="205"/>
      <c r="AP1460" s="205"/>
      <c r="AQ1460" s="205"/>
      <c r="AR1460" s="205"/>
      <c r="AS1460" s="205"/>
      <c r="AT1460" s="205"/>
      <c r="AU1460" s="205"/>
      <c r="AV1460" s="205"/>
      <c r="AW1460" s="205"/>
      <c r="AX1460" s="205"/>
      <c r="AY1460" s="205"/>
      <c r="AZ1460" s="205"/>
      <c r="BA1460" s="205"/>
      <c r="BB1460" s="205"/>
      <c r="BC1460" s="205"/>
      <c r="BD1460" s="205"/>
      <c r="BE1460" s="205"/>
      <c r="BF1460" s="205"/>
      <c r="BG1460" s="205"/>
      <c r="BH1460" s="205"/>
      <c r="BI1460" s="205"/>
      <c r="BJ1460" s="205"/>
      <c r="BK1460" s="205"/>
      <c r="BL1460" s="205"/>
      <c r="BM1460" s="205"/>
      <c r="BN1460" s="205"/>
      <c r="BO1460" s="205"/>
      <c r="BP1460" s="205"/>
      <c r="BQ1460" s="205"/>
      <c r="BR1460" s="205"/>
      <c r="BS1460" s="205"/>
      <c r="BT1460" s="205"/>
      <c r="BU1460" s="205"/>
      <c r="BV1460" s="205"/>
      <c r="BW1460" s="205"/>
      <c r="BX1460" s="205"/>
      <c r="BY1460" s="205"/>
      <c r="BZ1460" s="205"/>
      <c r="CA1460" s="205"/>
      <c r="CB1460" s="205"/>
    </row>
    <row r="1461" spans="2:80" ht="18.75">
      <c r="B1461" s="201"/>
      <c r="C1461" s="201"/>
      <c r="D1461" s="203"/>
      <c r="E1461" s="203"/>
      <c r="F1461" s="203"/>
      <c r="G1461" s="203"/>
      <c r="H1461" s="203"/>
      <c r="I1461" s="203"/>
      <c r="J1461" s="203"/>
      <c r="K1461" s="203"/>
      <c r="L1461" s="203"/>
      <c r="M1461" s="203"/>
      <c r="N1461" s="203"/>
      <c r="O1461" s="203"/>
      <c r="P1461" s="203"/>
      <c r="Q1461" s="203"/>
      <c r="R1461" s="204"/>
      <c r="S1461" s="204"/>
      <c r="T1461" s="204"/>
      <c r="U1461" s="204"/>
      <c r="V1461" s="204"/>
      <c r="W1461" s="205"/>
      <c r="X1461" s="205"/>
      <c r="Y1461" s="205"/>
      <c r="Z1461" s="205"/>
      <c r="AA1461" s="205"/>
      <c r="AB1461" s="205"/>
      <c r="AC1461" s="205"/>
      <c r="AD1461" s="205"/>
      <c r="AE1461" s="205"/>
      <c r="AF1461" s="205"/>
      <c r="AG1461" s="205"/>
      <c r="AH1461" s="206"/>
      <c r="AI1461" s="206"/>
      <c r="AJ1461" s="205"/>
      <c r="AK1461" s="205"/>
      <c r="AL1461" s="205"/>
      <c r="AM1461" s="205"/>
      <c r="AN1461" s="205"/>
      <c r="AO1461" s="205"/>
      <c r="AP1461" s="205"/>
      <c r="AQ1461" s="205"/>
      <c r="AR1461" s="205"/>
      <c r="AS1461" s="205"/>
      <c r="AT1461" s="205"/>
      <c r="AU1461" s="205"/>
      <c r="AV1461" s="205"/>
      <c r="AW1461" s="205"/>
      <c r="AX1461" s="205"/>
      <c r="AY1461" s="205"/>
      <c r="AZ1461" s="205"/>
      <c r="BA1461" s="205"/>
      <c r="BB1461" s="205"/>
      <c r="BC1461" s="205"/>
      <c r="BD1461" s="205"/>
      <c r="BE1461" s="205"/>
      <c r="BF1461" s="205"/>
      <c r="BG1461" s="205"/>
      <c r="BH1461" s="205"/>
      <c r="BI1461" s="205"/>
      <c r="BJ1461" s="205"/>
      <c r="BK1461" s="205"/>
      <c r="BL1461" s="205"/>
      <c r="BM1461" s="205"/>
      <c r="BN1461" s="205"/>
      <c r="BO1461" s="205"/>
      <c r="BP1461" s="205"/>
      <c r="BQ1461" s="205"/>
      <c r="BR1461" s="205"/>
      <c r="BS1461" s="205"/>
      <c r="BT1461" s="205"/>
      <c r="BU1461" s="205"/>
      <c r="BV1461" s="205"/>
      <c r="BW1461" s="205"/>
      <c r="BX1461" s="205"/>
      <c r="BY1461" s="205"/>
      <c r="BZ1461" s="205"/>
      <c r="CA1461" s="205"/>
      <c r="CB1461" s="205"/>
    </row>
    <row r="1462" spans="2:80" ht="18.75">
      <c r="B1462" s="201"/>
      <c r="C1462" s="201"/>
      <c r="D1462" s="203"/>
      <c r="E1462" s="203"/>
      <c r="F1462" s="203"/>
      <c r="G1462" s="203"/>
      <c r="H1462" s="203"/>
      <c r="I1462" s="203"/>
      <c r="J1462" s="203"/>
      <c r="K1462" s="203"/>
      <c r="L1462" s="203"/>
      <c r="M1462" s="203"/>
      <c r="N1462" s="203"/>
      <c r="O1462" s="203"/>
      <c r="P1462" s="203"/>
      <c r="Q1462" s="203"/>
      <c r="R1462" s="204"/>
      <c r="S1462" s="204"/>
      <c r="T1462" s="204"/>
      <c r="U1462" s="204"/>
      <c r="V1462" s="204"/>
      <c r="W1462" s="205"/>
      <c r="X1462" s="205"/>
      <c r="Y1462" s="205"/>
      <c r="Z1462" s="205"/>
      <c r="AA1462" s="205"/>
      <c r="AB1462" s="205"/>
      <c r="AC1462" s="205"/>
      <c r="AD1462" s="205"/>
      <c r="AE1462" s="205"/>
      <c r="AF1462" s="205"/>
      <c r="AG1462" s="205"/>
      <c r="AH1462" s="206"/>
      <c r="AI1462" s="206"/>
      <c r="AJ1462" s="205"/>
      <c r="AK1462" s="205"/>
      <c r="AL1462" s="205"/>
      <c r="AM1462" s="205"/>
      <c r="AN1462" s="205"/>
      <c r="AO1462" s="205"/>
      <c r="AP1462" s="205"/>
      <c r="AQ1462" s="205"/>
      <c r="AR1462" s="205"/>
      <c r="AS1462" s="205"/>
      <c r="AT1462" s="205"/>
      <c r="AU1462" s="205"/>
      <c r="AV1462" s="205"/>
      <c r="AW1462" s="205"/>
      <c r="AX1462" s="205"/>
      <c r="AY1462" s="205"/>
      <c r="AZ1462" s="205"/>
      <c r="BA1462" s="205"/>
      <c r="BB1462" s="205"/>
      <c r="BC1462" s="205"/>
      <c r="BD1462" s="205"/>
      <c r="BE1462" s="205"/>
      <c r="BF1462" s="205"/>
      <c r="BG1462" s="205"/>
      <c r="BH1462" s="205"/>
      <c r="BI1462" s="205"/>
      <c r="BJ1462" s="205"/>
      <c r="BK1462" s="205"/>
      <c r="BL1462" s="205"/>
      <c r="BM1462" s="205"/>
      <c r="BN1462" s="205"/>
      <c r="BO1462" s="205"/>
      <c r="BP1462" s="205"/>
      <c r="BQ1462" s="205"/>
      <c r="BR1462" s="205"/>
      <c r="BS1462" s="205"/>
      <c r="BT1462" s="205"/>
      <c r="BU1462" s="205"/>
      <c r="BV1462" s="205"/>
      <c r="BW1462" s="205"/>
      <c r="BX1462" s="205"/>
      <c r="BY1462" s="205"/>
      <c r="BZ1462" s="205"/>
      <c r="CA1462" s="205"/>
      <c r="CB1462" s="205"/>
    </row>
    <row r="1463" spans="2:80" ht="18.75">
      <c r="B1463" s="201"/>
      <c r="C1463" s="201"/>
      <c r="D1463" s="203"/>
      <c r="E1463" s="203"/>
      <c r="F1463" s="203"/>
      <c r="G1463" s="203"/>
      <c r="H1463" s="203"/>
      <c r="I1463" s="203"/>
      <c r="J1463" s="203"/>
      <c r="K1463" s="203"/>
      <c r="L1463" s="203"/>
      <c r="M1463" s="203"/>
      <c r="N1463" s="203"/>
      <c r="O1463" s="203"/>
      <c r="P1463" s="203"/>
      <c r="Q1463" s="203"/>
      <c r="R1463" s="204"/>
      <c r="S1463" s="204"/>
      <c r="T1463" s="204"/>
      <c r="U1463" s="204"/>
      <c r="V1463" s="204"/>
      <c r="W1463" s="205"/>
      <c r="X1463" s="205"/>
      <c r="Y1463" s="205"/>
      <c r="Z1463" s="205"/>
      <c r="AA1463" s="205"/>
      <c r="AB1463" s="205"/>
      <c r="AC1463" s="205"/>
      <c r="AD1463" s="205"/>
      <c r="AE1463" s="205"/>
      <c r="AF1463" s="205"/>
      <c r="AG1463" s="205"/>
      <c r="AH1463" s="206"/>
      <c r="AI1463" s="206"/>
      <c r="AJ1463" s="205"/>
      <c r="AK1463" s="205"/>
      <c r="AL1463" s="205"/>
      <c r="AM1463" s="205"/>
      <c r="AN1463" s="205"/>
      <c r="AO1463" s="205"/>
      <c r="AP1463" s="205"/>
      <c r="AQ1463" s="205"/>
      <c r="AR1463" s="205"/>
      <c r="AS1463" s="205"/>
      <c r="AT1463" s="205"/>
      <c r="AU1463" s="205"/>
      <c r="AV1463" s="205"/>
      <c r="AW1463" s="205"/>
      <c r="AX1463" s="205"/>
      <c r="AY1463" s="205"/>
      <c r="AZ1463" s="205"/>
      <c r="BA1463" s="205"/>
      <c r="BB1463" s="205"/>
      <c r="BC1463" s="205"/>
      <c r="BD1463" s="205"/>
      <c r="BE1463" s="205"/>
      <c r="BF1463" s="205"/>
      <c r="BG1463" s="205"/>
      <c r="BH1463" s="205"/>
      <c r="BI1463" s="205"/>
      <c r="BJ1463" s="205"/>
      <c r="BK1463" s="205"/>
      <c r="BL1463" s="205"/>
      <c r="BM1463" s="205"/>
      <c r="BN1463" s="205"/>
      <c r="BO1463" s="205"/>
      <c r="BP1463" s="205"/>
      <c r="BQ1463" s="205"/>
      <c r="BR1463" s="205"/>
      <c r="BS1463" s="205"/>
      <c r="BT1463" s="205"/>
      <c r="BU1463" s="205"/>
      <c r="BV1463" s="205"/>
      <c r="BW1463" s="205"/>
      <c r="BX1463" s="205"/>
      <c r="BY1463" s="205"/>
      <c r="BZ1463" s="205"/>
      <c r="CA1463" s="205"/>
      <c r="CB1463" s="205"/>
    </row>
    <row r="1464" spans="2:80" ht="18.75">
      <c r="B1464" s="201"/>
      <c r="C1464" s="201"/>
      <c r="D1464" s="203"/>
      <c r="E1464" s="203"/>
      <c r="F1464" s="203"/>
      <c r="G1464" s="203"/>
      <c r="H1464" s="203"/>
      <c r="I1464" s="203"/>
      <c r="J1464" s="203"/>
      <c r="K1464" s="203"/>
      <c r="L1464" s="203"/>
      <c r="M1464" s="203"/>
      <c r="N1464" s="203"/>
      <c r="O1464" s="203"/>
      <c r="P1464" s="203"/>
      <c r="Q1464" s="203"/>
      <c r="R1464" s="204"/>
      <c r="S1464" s="204"/>
      <c r="T1464" s="204"/>
      <c r="U1464" s="204"/>
      <c r="V1464" s="204"/>
      <c r="W1464" s="205"/>
      <c r="X1464" s="205"/>
      <c r="Y1464" s="205"/>
      <c r="Z1464" s="205"/>
      <c r="AA1464" s="205"/>
      <c r="AB1464" s="205"/>
      <c r="AC1464" s="205"/>
      <c r="AD1464" s="205"/>
      <c r="AE1464" s="205"/>
      <c r="AF1464" s="205"/>
      <c r="AG1464" s="205"/>
      <c r="AH1464" s="206"/>
      <c r="AI1464" s="206"/>
      <c r="AJ1464" s="205"/>
      <c r="AK1464" s="205"/>
      <c r="AL1464" s="205"/>
      <c r="AM1464" s="205"/>
      <c r="AN1464" s="205"/>
      <c r="AO1464" s="205"/>
      <c r="AP1464" s="205"/>
      <c r="AQ1464" s="205"/>
      <c r="AR1464" s="205"/>
      <c r="AS1464" s="205"/>
      <c r="AT1464" s="205"/>
      <c r="AU1464" s="205"/>
      <c r="AV1464" s="205"/>
      <c r="AW1464" s="205"/>
      <c r="AX1464" s="205"/>
      <c r="AY1464" s="205"/>
      <c r="AZ1464" s="205"/>
      <c r="BA1464" s="205"/>
      <c r="BB1464" s="205"/>
      <c r="BC1464" s="205"/>
      <c r="BD1464" s="205"/>
      <c r="BE1464" s="205"/>
      <c r="BF1464" s="205"/>
      <c r="BG1464" s="205"/>
      <c r="BH1464" s="205"/>
      <c r="BI1464" s="205"/>
      <c r="BJ1464" s="205"/>
      <c r="BK1464" s="205"/>
      <c r="BL1464" s="205"/>
      <c r="BM1464" s="205"/>
      <c r="BN1464" s="205"/>
      <c r="BO1464" s="205"/>
      <c r="BP1464" s="205"/>
      <c r="BQ1464" s="205"/>
      <c r="BR1464" s="205"/>
      <c r="BS1464" s="205"/>
      <c r="BT1464" s="205"/>
      <c r="BU1464" s="205"/>
      <c r="BV1464" s="205"/>
      <c r="BW1464" s="205"/>
      <c r="BX1464" s="205"/>
      <c r="BY1464" s="205"/>
      <c r="BZ1464" s="205"/>
      <c r="CA1464" s="205"/>
      <c r="CB1464" s="205"/>
    </row>
    <row r="1465" spans="2:80" ht="18.75">
      <c r="B1465" s="201"/>
      <c r="C1465" s="201"/>
      <c r="D1465" s="203"/>
      <c r="E1465" s="203"/>
      <c r="F1465" s="203"/>
      <c r="G1465" s="203"/>
      <c r="H1465" s="203"/>
      <c r="I1465" s="203"/>
      <c r="J1465" s="203"/>
      <c r="K1465" s="203"/>
      <c r="L1465" s="203"/>
      <c r="M1465" s="203"/>
      <c r="N1465" s="203"/>
      <c r="O1465" s="203"/>
      <c r="P1465" s="203"/>
      <c r="Q1465" s="203"/>
      <c r="R1465" s="204"/>
      <c r="S1465" s="204"/>
      <c r="T1465" s="204"/>
      <c r="U1465" s="204"/>
      <c r="V1465" s="204"/>
      <c r="W1465" s="205"/>
      <c r="X1465" s="205"/>
      <c r="Y1465" s="205"/>
      <c r="Z1465" s="205"/>
      <c r="AA1465" s="205"/>
      <c r="AB1465" s="205"/>
      <c r="AC1465" s="205"/>
      <c r="AD1465" s="205"/>
      <c r="AE1465" s="205"/>
      <c r="AF1465" s="205"/>
      <c r="AG1465" s="205"/>
      <c r="AH1465" s="206"/>
      <c r="AI1465" s="206"/>
      <c r="AJ1465" s="205"/>
      <c r="AK1465" s="205"/>
      <c r="AL1465" s="205"/>
      <c r="AM1465" s="205"/>
      <c r="AN1465" s="205"/>
      <c r="AO1465" s="205"/>
      <c r="AP1465" s="205"/>
      <c r="AQ1465" s="205"/>
      <c r="AR1465" s="205"/>
      <c r="AS1465" s="205"/>
      <c r="AT1465" s="205"/>
      <c r="AU1465" s="205"/>
      <c r="AV1465" s="205"/>
      <c r="AW1465" s="205"/>
      <c r="AX1465" s="205"/>
      <c r="AY1465" s="205"/>
      <c r="AZ1465" s="205"/>
      <c r="BA1465" s="205"/>
      <c r="BB1465" s="205"/>
      <c r="BC1465" s="205"/>
      <c r="BD1465" s="205"/>
      <c r="BE1465" s="205"/>
      <c r="BF1465" s="205"/>
      <c r="BG1465" s="205"/>
      <c r="BH1465" s="205"/>
      <c r="BI1465" s="205"/>
      <c r="BJ1465" s="205"/>
      <c r="BK1465" s="205"/>
      <c r="BL1465" s="205"/>
      <c r="BM1465" s="205"/>
      <c r="BN1465" s="205"/>
      <c r="BO1465" s="205"/>
      <c r="BP1465" s="205"/>
      <c r="BQ1465" s="205"/>
      <c r="BR1465" s="205"/>
      <c r="BS1465" s="205"/>
      <c r="BT1465" s="205"/>
      <c r="BU1465" s="205"/>
      <c r="BV1465" s="205"/>
      <c r="BW1465" s="205"/>
      <c r="BX1465" s="205"/>
      <c r="BY1465" s="205"/>
      <c r="BZ1465" s="205"/>
      <c r="CA1465" s="205"/>
      <c r="CB1465" s="205"/>
    </row>
    <row r="1466" spans="2:80" ht="18.75">
      <c r="B1466" s="201"/>
      <c r="C1466" s="201"/>
      <c r="D1466" s="203"/>
      <c r="E1466" s="203"/>
      <c r="F1466" s="203"/>
      <c r="G1466" s="203"/>
      <c r="H1466" s="203"/>
      <c r="I1466" s="203"/>
      <c r="J1466" s="203"/>
      <c r="K1466" s="203"/>
      <c r="L1466" s="203"/>
      <c r="M1466" s="203"/>
      <c r="N1466" s="203"/>
      <c r="O1466" s="203"/>
      <c r="P1466" s="203"/>
      <c r="Q1466" s="203"/>
      <c r="R1466" s="204"/>
      <c r="S1466" s="204"/>
      <c r="T1466" s="204"/>
      <c r="U1466" s="204"/>
      <c r="V1466" s="204"/>
      <c r="W1466" s="205"/>
      <c r="X1466" s="205"/>
      <c r="Y1466" s="205"/>
      <c r="Z1466" s="205"/>
      <c r="AA1466" s="205"/>
      <c r="AB1466" s="205"/>
      <c r="AC1466" s="205"/>
      <c r="AD1466" s="205"/>
      <c r="AE1466" s="205"/>
      <c r="AF1466" s="205"/>
      <c r="AG1466" s="205"/>
      <c r="AH1466" s="206"/>
      <c r="AI1466" s="206"/>
      <c r="AJ1466" s="205"/>
      <c r="AK1466" s="205"/>
      <c r="AL1466" s="205"/>
      <c r="AM1466" s="205"/>
      <c r="AN1466" s="205"/>
      <c r="AO1466" s="205"/>
      <c r="AP1466" s="205"/>
      <c r="AQ1466" s="205"/>
      <c r="AR1466" s="205"/>
      <c r="AS1466" s="205"/>
      <c r="AT1466" s="205"/>
      <c r="AU1466" s="205"/>
      <c r="AV1466" s="205"/>
      <c r="AW1466" s="205"/>
      <c r="AX1466" s="205"/>
      <c r="AY1466" s="205"/>
      <c r="AZ1466" s="205"/>
      <c r="BA1466" s="205"/>
      <c r="BB1466" s="205"/>
      <c r="BC1466" s="205"/>
      <c r="BD1466" s="205"/>
      <c r="BE1466" s="205"/>
      <c r="BF1466" s="205"/>
      <c r="BG1466" s="205"/>
      <c r="BH1466" s="205"/>
      <c r="BI1466" s="205"/>
      <c r="BJ1466" s="205"/>
      <c r="BK1466" s="205"/>
      <c r="BL1466" s="205"/>
      <c r="BM1466" s="205"/>
      <c r="BN1466" s="205"/>
      <c r="BO1466" s="205"/>
      <c r="BP1466" s="205"/>
      <c r="BQ1466" s="205"/>
      <c r="BR1466" s="205"/>
      <c r="BS1466" s="205"/>
      <c r="BT1466" s="205"/>
      <c r="BU1466" s="205"/>
      <c r="BV1466" s="205"/>
      <c r="BW1466" s="205"/>
      <c r="BX1466" s="205"/>
      <c r="BY1466" s="205"/>
      <c r="BZ1466" s="205"/>
      <c r="CA1466" s="205"/>
      <c r="CB1466" s="205"/>
    </row>
    <row r="1467" spans="2:80" ht="18.75">
      <c r="B1467" s="201"/>
      <c r="C1467" s="201"/>
      <c r="D1467" s="203"/>
      <c r="E1467" s="203"/>
      <c r="F1467" s="203"/>
      <c r="G1467" s="203"/>
      <c r="H1467" s="203"/>
      <c r="I1467" s="203"/>
      <c r="J1467" s="203"/>
      <c r="K1467" s="203"/>
      <c r="L1467" s="203"/>
      <c r="M1467" s="203"/>
      <c r="N1467" s="203"/>
      <c r="O1467" s="203"/>
      <c r="P1467" s="203"/>
      <c r="Q1467" s="203"/>
      <c r="R1467" s="204"/>
      <c r="S1467" s="204"/>
      <c r="T1467" s="204"/>
      <c r="U1467" s="204"/>
      <c r="V1467" s="204"/>
      <c r="W1467" s="205"/>
      <c r="X1467" s="205"/>
      <c r="Y1467" s="205"/>
      <c r="Z1467" s="205"/>
      <c r="AA1467" s="205"/>
      <c r="AB1467" s="205"/>
      <c r="AC1467" s="205"/>
      <c r="AD1467" s="205"/>
      <c r="AE1467" s="205"/>
      <c r="AF1467" s="205"/>
      <c r="AG1467" s="205"/>
      <c r="AH1467" s="206"/>
      <c r="AI1467" s="206"/>
      <c r="AJ1467" s="205"/>
      <c r="AK1467" s="205"/>
      <c r="AL1467" s="205"/>
      <c r="AM1467" s="205"/>
      <c r="AN1467" s="205"/>
      <c r="AO1467" s="205"/>
      <c r="AP1467" s="205"/>
      <c r="AQ1467" s="205"/>
      <c r="AR1467" s="205"/>
      <c r="AS1467" s="205"/>
      <c r="AT1467" s="205"/>
      <c r="AU1467" s="205"/>
      <c r="AV1467" s="205"/>
      <c r="AW1467" s="205"/>
      <c r="AX1467" s="205"/>
      <c r="AY1467" s="205"/>
      <c r="AZ1467" s="205"/>
      <c r="BA1467" s="205"/>
      <c r="BB1467" s="205"/>
      <c r="BC1467" s="205"/>
      <c r="BD1467" s="205"/>
      <c r="BE1467" s="205"/>
      <c r="BF1467" s="205"/>
      <c r="BG1467" s="205"/>
      <c r="BH1467" s="205"/>
      <c r="BI1467" s="205"/>
      <c r="BJ1467" s="205"/>
      <c r="BK1467" s="205"/>
      <c r="BL1467" s="205"/>
      <c r="BM1467" s="205"/>
      <c r="BN1467" s="205"/>
      <c r="BO1467" s="205"/>
      <c r="BP1467" s="205"/>
      <c r="BQ1467" s="205"/>
      <c r="BR1467" s="205"/>
      <c r="BS1467" s="205"/>
      <c r="BT1467" s="205"/>
      <c r="BU1467" s="205"/>
      <c r="BV1467" s="205"/>
      <c r="BW1467" s="205"/>
      <c r="BX1467" s="205"/>
      <c r="BY1467" s="205"/>
      <c r="BZ1467" s="205"/>
      <c r="CA1467" s="205"/>
      <c r="CB1467" s="205"/>
    </row>
    <row r="1468" spans="2:80" ht="18.75">
      <c r="B1468" s="201"/>
      <c r="C1468" s="201"/>
      <c r="D1468" s="203"/>
      <c r="E1468" s="203"/>
      <c r="F1468" s="203"/>
      <c r="G1468" s="203"/>
      <c r="H1468" s="203"/>
      <c r="I1468" s="203"/>
      <c r="J1468" s="203"/>
      <c r="K1468" s="203"/>
      <c r="L1468" s="203"/>
      <c r="M1468" s="203"/>
      <c r="N1468" s="203"/>
      <c r="O1468" s="203"/>
      <c r="P1468" s="203"/>
      <c r="Q1468" s="203"/>
      <c r="R1468" s="204"/>
      <c r="S1468" s="204"/>
      <c r="T1468" s="204"/>
      <c r="U1468" s="204"/>
      <c r="V1468" s="204"/>
      <c r="W1468" s="205"/>
      <c r="X1468" s="205"/>
      <c r="Y1468" s="205"/>
      <c r="Z1468" s="205"/>
      <c r="AA1468" s="205"/>
      <c r="AB1468" s="205"/>
      <c r="AC1468" s="205"/>
      <c r="AD1468" s="205"/>
      <c r="AE1468" s="205"/>
      <c r="AF1468" s="205"/>
      <c r="AG1468" s="205"/>
      <c r="AH1468" s="206"/>
      <c r="AI1468" s="206"/>
      <c r="AJ1468" s="205"/>
      <c r="AK1468" s="205"/>
      <c r="AL1468" s="205"/>
      <c r="AM1468" s="205"/>
      <c r="AN1468" s="205"/>
      <c r="AO1468" s="205"/>
      <c r="AP1468" s="205"/>
      <c r="AQ1468" s="205"/>
      <c r="AR1468" s="205"/>
      <c r="AS1468" s="205"/>
      <c r="AT1468" s="205"/>
      <c r="AU1468" s="205"/>
      <c r="AV1468" s="205"/>
      <c r="AW1468" s="205"/>
      <c r="AX1468" s="205"/>
      <c r="AY1468" s="205"/>
      <c r="AZ1468" s="205"/>
      <c r="BA1468" s="205"/>
      <c r="BB1468" s="205"/>
      <c r="BC1468" s="205"/>
      <c r="BD1468" s="205"/>
      <c r="BE1468" s="205"/>
      <c r="BF1468" s="205"/>
      <c r="BG1468" s="205"/>
      <c r="BH1468" s="205"/>
      <c r="BI1468" s="205"/>
      <c r="BJ1468" s="205"/>
      <c r="BK1468" s="205"/>
      <c r="BL1468" s="205"/>
      <c r="BM1468" s="205"/>
      <c r="BN1468" s="205"/>
      <c r="BO1468" s="205"/>
      <c r="BP1468" s="205"/>
      <c r="BQ1468" s="205"/>
      <c r="BR1468" s="205"/>
      <c r="BS1468" s="205"/>
      <c r="BT1468" s="205"/>
      <c r="BU1468" s="205"/>
      <c r="BV1468" s="205"/>
      <c r="BW1468" s="205"/>
      <c r="BX1468" s="205"/>
      <c r="BY1468" s="205"/>
      <c r="BZ1468" s="205"/>
      <c r="CA1468" s="205"/>
      <c r="CB1468" s="205"/>
    </row>
    <row r="1469" spans="2:80" ht="18.75">
      <c r="B1469" s="201"/>
      <c r="C1469" s="201"/>
      <c r="D1469" s="203"/>
      <c r="E1469" s="203"/>
      <c r="F1469" s="203"/>
      <c r="G1469" s="203"/>
      <c r="H1469" s="203"/>
      <c r="I1469" s="203"/>
      <c r="J1469" s="203"/>
      <c r="K1469" s="203"/>
      <c r="L1469" s="203"/>
      <c r="M1469" s="203"/>
      <c r="N1469" s="203"/>
      <c r="O1469" s="203"/>
      <c r="P1469" s="203"/>
      <c r="Q1469" s="203"/>
      <c r="R1469" s="204"/>
      <c r="S1469" s="204"/>
      <c r="T1469" s="204"/>
      <c r="U1469" s="204"/>
      <c r="V1469" s="204"/>
      <c r="W1469" s="205"/>
      <c r="X1469" s="205"/>
      <c r="Y1469" s="205"/>
      <c r="Z1469" s="205"/>
      <c r="AA1469" s="205"/>
      <c r="AB1469" s="205"/>
      <c r="AC1469" s="205"/>
      <c r="AD1469" s="205"/>
      <c r="AE1469" s="205"/>
      <c r="AF1469" s="205"/>
      <c r="AG1469" s="205"/>
      <c r="AH1469" s="206"/>
      <c r="AI1469" s="206"/>
      <c r="AJ1469" s="205"/>
      <c r="AK1469" s="205"/>
      <c r="AL1469" s="205"/>
      <c r="AM1469" s="205"/>
      <c r="AN1469" s="205"/>
      <c r="AO1469" s="205"/>
      <c r="AP1469" s="205"/>
      <c r="AQ1469" s="205"/>
      <c r="AR1469" s="205"/>
      <c r="AS1469" s="205"/>
      <c r="AT1469" s="205"/>
      <c r="AU1469" s="205"/>
      <c r="AV1469" s="205"/>
      <c r="AW1469" s="205"/>
      <c r="AX1469" s="205"/>
      <c r="AY1469" s="205"/>
      <c r="AZ1469" s="205"/>
      <c r="BA1469" s="205"/>
      <c r="BB1469" s="205"/>
      <c r="BC1469" s="205"/>
      <c r="BD1469" s="205"/>
      <c r="BE1469" s="205"/>
      <c r="BF1469" s="205"/>
      <c r="BG1469" s="205"/>
      <c r="BH1469" s="205"/>
      <c r="BI1469" s="205"/>
      <c r="BJ1469" s="205"/>
      <c r="BK1469" s="205"/>
      <c r="BL1469" s="205"/>
      <c r="BM1469" s="205"/>
      <c r="BN1469" s="205"/>
      <c r="BO1469" s="205"/>
      <c r="BP1469" s="205"/>
      <c r="BQ1469" s="205"/>
      <c r="BR1469" s="205"/>
      <c r="BS1469" s="205"/>
      <c r="BT1469" s="205"/>
      <c r="BU1469" s="205"/>
      <c r="BV1469" s="205"/>
      <c r="BW1469" s="205"/>
      <c r="BX1469" s="205"/>
      <c r="BY1469" s="205"/>
      <c r="BZ1469" s="205"/>
      <c r="CA1469" s="205"/>
      <c r="CB1469" s="205"/>
    </row>
    <row r="1470" spans="2:80" ht="18.75">
      <c r="B1470" s="201"/>
      <c r="C1470" s="201"/>
      <c r="D1470" s="203"/>
      <c r="E1470" s="203"/>
      <c r="F1470" s="203"/>
      <c r="G1470" s="203"/>
      <c r="H1470" s="203"/>
      <c r="I1470" s="203"/>
      <c r="J1470" s="203"/>
      <c r="K1470" s="203"/>
      <c r="L1470" s="203"/>
      <c r="M1470" s="203"/>
      <c r="N1470" s="203"/>
      <c r="O1470" s="203"/>
      <c r="P1470" s="203"/>
      <c r="Q1470" s="203"/>
      <c r="R1470" s="204"/>
      <c r="S1470" s="204"/>
      <c r="T1470" s="204"/>
      <c r="U1470" s="204"/>
      <c r="V1470" s="204"/>
      <c r="W1470" s="205"/>
      <c r="X1470" s="205"/>
      <c r="Y1470" s="205"/>
      <c r="Z1470" s="205"/>
      <c r="AA1470" s="205"/>
      <c r="AB1470" s="205"/>
      <c r="AC1470" s="205"/>
      <c r="AD1470" s="205"/>
      <c r="AE1470" s="205"/>
      <c r="AF1470" s="205"/>
      <c r="AG1470" s="205"/>
      <c r="AH1470" s="206"/>
      <c r="AI1470" s="206"/>
      <c r="AJ1470" s="205"/>
      <c r="AK1470" s="205"/>
      <c r="AL1470" s="205"/>
      <c r="AM1470" s="205"/>
      <c r="AN1470" s="205"/>
      <c r="AO1470" s="205"/>
      <c r="AP1470" s="205"/>
      <c r="AQ1470" s="205"/>
      <c r="AR1470" s="205"/>
      <c r="AS1470" s="205"/>
      <c r="AT1470" s="205"/>
      <c r="AU1470" s="205"/>
      <c r="AV1470" s="205"/>
      <c r="AW1470" s="205"/>
      <c r="AX1470" s="205"/>
      <c r="AY1470" s="205"/>
      <c r="AZ1470" s="205"/>
      <c r="BA1470" s="205"/>
      <c r="BB1470" s="205"/>
      <c r="BC1470" s="205"/>
      <c r="BD1470" s="205"/>
      <c r="BE1470" s="205"/>
      <c r="BF1470" s="205"/>
      <c r="BG1470" s="205"/>
      <c r="BH1470" s="205"/>
      <c r="BI1470" s="205"/>
      <c r="BJ1470" s="205"/>
      <c r="BK1470" s="205"/>
      <c r="BL1470" s="205"/>
      <c r="BM1470" s="205"/>
      <c r="BN1470" s="205"/>
      <c r="BO1470" s="205"/>
      <c r="BP1470" s="205"/>
      <c r="BQ1470" s="205"/>
      <c r="BR1470" s="205"/>
      <c r="BS1470" s="205"/>
      <c r="BT1470" s="205"/>
      <c r="BU1470" s="205"/>
      <c r="BV1470" s="205"/>
      <c r="BW1470" s="205"/>
      <c r="BX1470" s="205"/>
      <c r="BY1470" s="205"/>
      <c r="BZ1470" s="205"/>
      <c r="CA1470" s="205"/>
      <c r="CB1470" s="205"/>
    </row>
    <row r="1471" spans="2:80" ht="18.75">
      <c r="B1471" s="201"/>
      <c r="C1471" s="201"/>
      <c r="D1471" s="203"/>
      <c r="E1471" s="203"/>
      <c r="F1471" s="203"/>
      <c r="G1471" s="203"/>
      <c r="H1471" s="203"/>
      <c r="I1471" s="203"/>
      <c r="J1471" s="203"/>
      <c r="K1471" s="203"/>
      <c r="L1471" s="203"/>
      <c r="M1471" s="203"/>
      <c r="N1471" s="203"/>
      <c r="O1471" s="203"/>
      <c r="P1471" s="203"/>
      <c r="Q1471" s="203"/>
      <c r="R1471" s="204"/>
      <c r="S1471" s="204"/>
      <c r="T1471" s="204"/>
      <c r="U1471" s="204"/>
      <c r="V1471" s="204"/>
      <c r="W1471" s="205"/>
      <c r="X1471" s="205"/>
      <c r="Y1471" s="205"/>
      <c r="Z1471" s="205"/>
      <c r="AA1471" s="205"/>
      <c r="AB1471" s="205"/>
      <c r="AC1471" s="205"/>
      <c r="AD1471" s="205"/>
      <c r="AE1471" s="205"/>
      <c r="AF1471" s="205"/>
      <c r="AG1471" s="205"/>
      <c r="AH1471" s="206"/>
      <c r="AI1471" s="206"/>
      <c r="AJ1471" s="205"/>
      <c r="AK1471" s="205"/>
      <c r="AL1471" s="205"/>
      <c r="AM1471" s="205"/>
      <c r="AN1471" s="205"/>
      <c r="AO1471" s="205"/>
      <c r="AP1471" s="205"/>
      <c r="AQ1471" s="205"/>
      <c r="AR1471" s="205"/>
      <c r="AS1471" s="205"/>
      <c r="AT1471" s="205"/>
      <c r="AU1471" s="205"/>
      <c r="AV1471" s="205"/>
      <c r="AW1471" s="205"/>
      <c r="AX1471" s="205"/>
      <c r="AY1471" s="205"/>
      <c r="AZ1471" s="205"/>
      <c r="BA1471" s="205"/>
      <c r="BB1471" s="205"/>
      <c r="BC1471" s="205"/>
      <c r="BD1471" s="205"/>
      <c r="BE1471" s="205"/>
      <c r="BF1471" s="205"/>
      <c r="BG1471" s="205"/>
      <c r="BH1471" s="205"/>
      <c r="BI1471" s="205"/>
      <c r="BJ1471" s="205"/>
      <c r="BK1471" s="205"/>
      <c r="BL1471" s="205"/>
      <c r="BM1471" s="205"/>
      <c r="BN1471" s="205"/>
      <c r="BO1471" s="205"/>
      <c r="BP1471" s="205"/>
      <c r="BQ1471" s="205"/>
      <c r="BR1471" s="205"/>
      <c r="BS1471" s="205"/>
      <c r="BT1471" s="205"/>
      <c r="BU1471" s="205"/>
      <c r="BV1471" s="205"/>
      <c r="BW1471" s="205"/>
      <c r="BX1471" s="205"/>
      <c r="BY1471" s="205"/>
      <c r="BZ1471" s="205"/>
      <c r="CA1471" s="205"/>
      <c r="CB1471" s="205"/>
    </row>
    <row r="1472" spans="2:80" ht="18.75">
      <c r="B1472" s="201"/>
      <c r="C1472" s="201"/>
      <c r="D1472" s="203"/>
      <c r="E1472" s="203"/>
      <c r="F1472" s="203"/>
      <c r="G1472" s="203"/>
      <c r="H1472" s="203"/>
      <c r="I1472" s="203"/>
      <c r="J1472" s="203"/>
      <c r="K1472" s="203"/>
      <c r="L1472" s="203"/>
      <c r="M1472" s="203"/>
      <c r="N1472" s="203"/>
      <c r="O1472" s="203"/>
      <c r="P1472" s="203"/>
      <c r="Q1472" s="203"/>
      <c r="R1472" s="204"/>
      <c r="S1472" s="204"/>
      <c r="T1472" s="204"/>
      <c r="U1472" s="204"/>
      <c r="V1472" s="204"/>
      <c r="W1472" s="205"/>
      <c r="X1472" s="205"/>
      <c r="Y1472" s="205"/>
      <c r="Z1472" s="205"/>
      <c r="AA1472" s="205"/>
      <c r="AB1472" s="205"/>
      <c r="AC1472" s="205"/>
      <c r="AD1472" s="205"/>
      <c r="AE1472" s="205"/>
      <c r="AF1472" s="205"/>
      <c r="AG1472" s="205"/>
      <c r="AH1472" s="206"/>
      <c r="AI1472" s="206"/>
      <c r="AJ1472" s="205"/>
      <c r="AK1472" s="205"/>
      <c r="AL1472" s="205"/>
      <c r="AM1472" s="205"/>
      <c r="AN1472" s="205"/>
      <c r="AO1472" s="205"/>
      <c r="AP1472" s="205"/>
      <c r="AQ1472" s="205"/>
      <c r="AR1472" s="205"/>
      <c r="AS1472" s="205"/>
      <c r="AT1472" s="205"/>
      <c r="AU1472" s="205"/>
      <c r="AV1472" s="205"/>
      <c r="AW1472" s="205"/>
      <c r="AX1472" s="205"/>
      <c r="AY1472" s="205"/>
      <c r="AZ1472" s="205"/>
      <c r="BA1472" s="205"/>
      <c r="BB1472" s="205"/>
      <c r="BC1472" s="205"/>
      <c r="BD1472" s="205"/>
      <c r="BE1472" s="205"/>
      <c r="BF1472" s="205"/>
      <c r="BG1472" s="205"/>
      <c r="BH1472" s="205"/>
      <c r="BI1472" s="205"/>
      <c r="BJ1472" s="205"/>
      <c r="BK1472" s="205"/>
      <c r="BL1472" s="205"/>
      <c r="BM1472" s="205"/>
      <c r="BN1472" s="205"/>
      <c r="BO1472" s="205"/>
      <c r="BP1472" s="205"/>
      <c r="BQ1472" s="205"/>
      <c r="BR1472" s="205"/>
      <c r="BS1472" s="205"/>
      <c r="BT1472" s="205"/>
      <c r="BU1472" s="205"/>
      <c r="BV1472" s="205"/>
      <c r="BW1472" s="205"/>
      <c r="BX1472" s="205"/>
      <c r="BY1472" s="205"/>
      <c r="BZ1472" s="205"/>
      <c r="CA1472" s="205"/>
      <c r="CB1472" s="205"/>
    </row>
    <row r="1473" spans="2:80" ht="18.75">
      <c r="B1473" s="201"/>
      <c r="C1473" s="201"/>
      <c r="D1473" s="203"/>
      <c r="E1473" s="203"/>
      <c r="F1473" s="203"/>
      <c r="G1473" s="203"/>
      <c r="H1473" s="203"/>
      <c r="I1473" s="203"/>
      <c r="J1473" s="203"/>
      <c r="K1473" s="203"/>
      <c r="L1473" s="203"/>
      <c r="M1473" s="203"/>
      <c r="N1473" s="203"/>
      <c r="O1473" s="203"/>
      <c r="P1473" s="203"/>
      <c r="Q1473" s="203"/>
      <c r="R1473" s="204"/>
      <c r="S1473" s="204"/>
      <c r="T1473" s="204"/>
      <c r="U1473" s="204"/>
      <c r="V1473" s="204"/>
      <c r="W1473" s="205"/>
      <c r="X1473" s="205"/>
      <c r="Y1473" s="205"/>
      <c r="Z1473" s="205"/>
      <c r="AA1473" s="205"/>
      <c r="AB1473" s="205"/>
      <c r="AC1473" s="205"/>
      <c r="AD1473" s="205"/>
      <c r="AE1473" s="205"/>
      <c r="AF1473" s="205"/>
      <c r="AG1473" s="205"/>
      <c r="AH1473" s="206"/>
      <c r="AI1473" s="206"/>
      <c r="AJ1473" s="205"/>
      <c r="AK1473" s="205"/>
      <c r="AL1473" s="205"/>
      <c r="AM1473" s="205"/>
      <c r="AN1473" s="205"/>
      <c r="AO1473" s="205"/>
      <c r="AP1473" s="205"/>
      <c r="AQ1473" s="205"/>
      <c r="AR1473" s="205"/>
      <c r="AS1473" s="205"/>
      <c r="AT1473" s="205"/>
      <c r="AU1473" s="205"/>
      <c r="AV1473" s="205"/>
      <c r="AW1473" s="205"/>
      <c r="AX1473" s="205"/>
      <c r="AY1473" s="205"/>
      <c r="AZ1473" s="205"/>
      <c r="BA1473" s="205"/>
      <c r="BB1473" s="205"/>
      <c r="BC1473" s="205"/>
      <c r="BD1473" s="205"/>
      <c r="BE1473" s="205"/>
      <c r="BF1473" s="205"/>
      <c r="BG1473" s="205"/>
      <c r="BH1473" s="205"/>
      <c r="BI1473" s="205"/>
      <c r="BJ1473" s="205"/>
      <c r="BK1473" s="205"/>
      <c r="BL1473" s="205"/>
      <c r="BM1473" s="205"/>
      <c r="BN1473" s="205"/>
      <c r="BO1473" s="205"/>
      <c r="BP1473" s="205"/>
      <c r="BQ1473" s="205"/>
      <c r="BR1473" s="205"/>
      <c r="BS1473" s="205"/>
      <c r="BT1473" s="205"/>
      <c r="BU1473" s="205"/>
      <c r="BV1473" s="205"/>
      <c r="BW1473" s="205"/>
      <c r="BX1473" s="205"/>
      <c r="BY1473" s="205"/>
      <c r="BZ1473" s="205"/>
      <c r="CA1473" s="205"/>
      <c r="CB1473" s="205"/>
    </row>
    <row r="1474" spans="2:80" ht="18.75">
      <c r="B1474" s="201"/>
      <c r="C1474" s="201"/>
      <c r="D1474" s="203"/>
      <c r="E1474" s="203"/>
      <c r="F1474" s="203"/>
      <c r="G1474" s="203"/>
      <c r="H1474" s="203"/>
      <c r="I1474" s="203"/>
      <c r="J1474" s="203"/>
      <c r="K1474" s="203"/>
      <c r="L1474" s="203"/>
      <c r="M1474" s="203"/>
      <c r="N1474" s="203"/>
      <c r="O1474" s="203"/>
      <c r="P1474" s="203"/>
      <c r="Q1474" s="203"/>
      <c r="R1474" s="204"/>
      <c r="S1474" s="204"/>
      <c r="T1474" s="204"/>
      <c r="U1474" s="204"/>
      <c r="V1474" s="204"/>
      <c r="W1474" s="205"/>
      <c r="X1474" s="205"/>
      <c r="Y1474" s="205"/>
      <c r="Z1474" s="205"/>
      <c r="AA1474" s="205"/>
      <c r="AB1474" s="205"/>
      <c r="AC1474" s="205"/>
      <c r="AD1474" s="205"/>
      <c r="AE1474" s="205"/>
      <c r="AF1474" s="205"/>
      <c r="AG1474" s="205"/>
      <c r="AH1474" s="206"/>
      <c r="AI1474" s="206"/>
      <c r="AJ1474" s="205"/>
      <c r="AK1474" s="205"/>
      <c r="AL1474" s="205"/>
      <c r="AM1474" s="205"/>
      <c r="AN1474" s="205"/>
      <c r="AO1474" s="205"/>
      <c r="AP1474" s="205"/>
      <c r="AQ1474" s="205"/>
      <c r="AR1474" s="205"/>
      <c r="AS1474" s="205"/>
      <c r="AT1474" s="205"/>
      <c r="AU1474" s="205"/>
      <c r="AV1474" s="205"/>
      <c r="AW1474" s="205"/>
      <c r="AX1474" s="205"/>
      <c r="AY1474" s="205"/>
      <c r="AZ1474" s="205"/>
      <c r="BA1474" s="205"/>
      <c r="BB1474" s="205"/>
      <c r="BC1474" s="205"/>
      <c r="BD1474" s="205"/>
      <c r="BE1474" s="205"/>
      <c r="BF1474" s="205"/>
      <c r="BG1474" s="205"/>
      <c r="BH1474" s="205"/>
      <c r="BI1474" s="205"/>
      <c r="BJ1474" s="205"/>
      <c r="BK1474" s="205"/>
      <c r="BL1474" s="205"/>
      <c r="BM1474" s="205"/>
      <c r="BN1474" s="205"/>
      <c r="BO1474" s="205"/>
      <c r="BP1474" s="205"/>
      <c r="BQ1474" s="205"/>
      <c r="BR1474" s="205"/>
      <c r="BS1474" s="205"/>
      <c r="BT1474" s="205"/>
      <c r="BU1474" s="205"/>
      <c r="BV1474" s="205"/>
      <c r="BW1474" s="205"/>
      <c r="BX1474" s="205"/>
      <c r="BY1474" s="205"/>
      <c r="BZ1474" s="205"/>
      <c r="CA1474" s="205"/>
      <c r="CB1474" s="205"/>
    </row>
    <row r="1475" spans="2:80" ht="18.75">
      <c r="B1475" s="201"/>
      <c r="C1475" s="201"/>
      <c r="D1475" s="203"/>
      <c r="E1475" s="203"/>
      <c r="F1475" s="203"/>
      <c r="G1475" s="203"/>
      <c r="H1475" s="203"/>
      <c r="I1475" s="203"/>
      <c r="J1475" s="203"/>
      <c r="K1475" s="203"/>
      <c r="L1475" s="203"/>
      <c r="M1475" s="203"/>
      <c r="N1475" s="203"/>
      <c r="O1475" s="203"/>
      <c r="P1475" s="203"/>
      <c r="Q1475" s="203"/>
      <c r="R1475" s="204"/>
      <c r="S1475" s="204"/>
      <c r="T1475" s="204"/>
      <c r="U1475" s="204"/>
      <c r="V1475" s="204"/>
      <c r="W1475" s="205"/>
      <c r="X1475" s="205"/>
      <c r="Y1475" s="205"/>
      <c r="Z1475" s="205"/>
      <c r="AA1475" s="205"/>
      <c r="AB1475" s="205"/>
      <c r="AC1475" s="205"/>
      <c r="AD1475" s="205"/>
      <c r="AE1475" s="205"/>
      <c r="AF1475" s="205"/>
      <c r="AG1475" s="205"/>
      <c r="AH1475" s="206"/>
      <c r="AI1475" s="206"/>
      <c r="AJ1475" s="205"/>
      <c r="AK1475" s="205"/>
      <c r="AL1475" s="205"/>
      <c r="AM1475" s="205"/>
      <c r="AN1475" s="205"/>
      <c r="AO1475" s="205"/>
      <c r="AP1475" s="205"/>
      <c r="AQ1475" s="205"/>
      <c r="AR1475" s="205"/>
      <c r="AS1475" s="205"/>
      <c r="AT1475" s="205"/>
      <c r="AU1475" s="205"/>
      <c r="AV1475" s="205"/>
      <c r="AW1475" s="205"/>
      <c r="AX1475" s="205"/>
      <c r="AY1475" s="205"/>
      <c r="AZ1475" s="205"/>
      <c r="BA1475" s="205"/>
      <c r="BB1475" s="205"/>
      <c r="BC1475" s="205"/>
      <c r="BD1475" s="205"/>
      <c r="BE1475" s="205"/>
      <c r="BF1475" s="205"/>
      <c r="BG1475" s="205"/>
      <c r="BH1475" s="205"/>
      <c r="BI1475" s="205"/>
      <c r="BJ1475" s="205"/>
      <c r="BK1475" s="205"/>
      <c r="BL1475" s="205"/>
      <c r="BM1475" s="205"/>
      <c r="BN1475" s="205"/>
      <c r="BO1475" s="205"/>
      <c r="BP1475" s="205"/>
      <c r="BQ1475" s="205"/>
      <c r="BR1475" s="205"/>
      <c r="BS1475" s="205"/>
      <c r="BT1475" s="205"/>
      <c r="BU1475" s="205"/>
      <c r="BV1475" s="205"/>
      <c r="BW1475" s="205"/>
      <c r="BX1475" s="205"/>
      <c r="BY1475" s="205"/>
      <c r="BZ1475" s="205"/>
      <c r="CA1475" s="205"/>
      <c r="CB1475" s="205"/>
    </row>
    <row r="1476" spans="2:80" ht="18.75">
      <c r="B1476" s="201"/>
      <c r="C1476" s="201"/>
      <c r="D1476" s="203"/>
      <c r="E1476" s="203"/>
      <c r="F1476" s="203"/>
      <c r="G1476" s="203"/>
      <c r="H1476" s="203"/>
      <c r="I1476" s="203"/>
      <c r="J1476" s="203"/>
      <c r="K1476" s="203"/>
      <c r="L1476" s="203"/>
      <c r="M1476" s="203"/>
      <c r="N1476" s="203"/>
      <c r="O1476" s="203"/>
      <c r="P1476" s="203"/>
      <c r="Q1476" s="203"/>
      <c r="R1476" s="204"/>
      <c r="S1476" s="204"/>
      <c r="T1476" s="204"/>
      <c r="U1476" s="204"/>
      <c r="V1476" s="204"/>
      <c r="W1476" s="205"/>
      <c r="X1476" s="205"/>
      <c r="Y1476" s="205"/>
      <c r="Z1476" s="205"/>
      <c r="AA1476" s="205"/>
      <c r="AB1476" s="205"/>
      <c r="AC1476" s="205"/>
      <c r="AD1476" s="205"/>
      <c r="AE1476" s="205"/>
      <c r="AF1476" s="205"/>
      <c r="AG1476" s="205"/>
      <c r="AH1476" s="206"/>
      <c r="AI1476" s="206"/>
      <c r="AJ1476" s="205"/>
      <c r="AK1476" s="205"/>
      <c r="AL1476" s="205"/>
      <c r="AM1476" s="205"/>
      <c r="AN1476" s="205"/>
      <c r="AO1476" s="205"/>
      <c r="AP1476" s="205"/>
      <c r="AQ1476" s="205"/>
      <c r="AR1476" s="205"/>
      <c r="AS1476" s="205"/>
      <c r="AT1476" s="205"/>
      <c r="AU1476" s="205"/>
      <c r="AV1476" s="205"/>
      <c r="AW1476" s="205"/>
      <c r="AX1476" s="205"/>
      <c r="AY1476" s="205"/>
      <c r="AZ1476" s="205"/>
      <c r="BA1476" s="205"/>
      <c r="BB1476" s="205"/>
      <c r="BC1476" s="205"/>
      <c r="BD1476" s="205"/>
      <c r="BE1476" s="205"/>
      <c r="BF1476" s="205"/>
      <c r="BG1476" s="205"/>
      <c r="BH1476" s="205"/>
      <c r="BI1476" s="205"/>
      <c r="BJ1476" s="205"/>
      <c r="BK1476" s="205"/>
      <c r="BL1476" s="205"/>
      <c r="BM1476" s="205"/>
      <c r="BN1476" s="205"/>
      <c r="BO1476" s="205"/>
      <c r="BP1476" s="205"/>
      <c r="BQ1476" s="205"/>
      <c r="BR1476" s="205"/>
      <c r="BS1476" s="205"/>
      <c r="BT1476" s="205"/>
      <c r="BU1476" s="205"/>
      <c r="BV1476" s="205"/>
      <c r="BW1476" s="205"/>
      <c r="BX1476" s="205"/>
      <c r="BY1476" s="205"/>
      <c r="BZ1476" s="205"/>
      <c r="CA1476" s="205"/>
      <c r="CB1476" s="205"/>
    </row>
    <row r="1477" spans="2:80" ht="18.75">
      <c r="B1477" s="201"/>
      <c r="C1477" s="201"/>
      <c r="D1477" s="203"/>
      <c r="E1477" s="203"/>
      <c r="F1477" s="203"/>
      <c r="G1477" s="203"/>
      <c r="H1477" s="203"/>
      <c r="I1477" s="203"/>
      <c r="J1477" s="203"/>
      <c r="K1477" s="203"/>
      <c r="L1477" s="203"/>
      <c r="M1477" s="203"/>
      <c r="N1477" s="203"/>
      <c r="O1477" s="203"/>
      <c r="P1477" s="203"/>
      <c r="Q1477" s="203"/>
      <c r="R1477" s="204"/>
      <c r="S1477" s="204"/>
      <c r="T1477" s="204"/>
      <c r="U1477" s="204"/>
      <c r="V1477" s="204"/>
      <c r="W1477" s="205"/>
      <c r="X1477" s="205"/>
      <c r="Y1477" s="205"/>
      <c r="Z1477" s="205"/>
      <c r="AA1477" s="205"/>
      <c r="AB1477" s="205"/>
      <c r="AC1477" s="205"/>
      <c r="AD1477" s="205"/>
      <c r="AE1477" s="205"/>
      <c r="AF1477" s="205"/>
      <c r="AG1477" s="205"/>
      <c r="AH1477" s="206"/>
      <c r="AI1477" s="206"/>
      <c r="AJ1477" s="205"/>
      <c r="AK1477" s="205"/>
      <c r="AL1477" s="205"/>
      <c r="AM1477" s="205"/>
      <c r="AN1477" s="205"/>
      <c r="AO1477" s="205"/>
      <c r="AP1477" s="205"/>
      <c r="AQ1477" s="205"/>
      <c r="AR1477" s="205"/>
      <c r="AS1477" s="205"/>
      <c r="AT1477" s="205"/>
      <c r="AU1477" s="205"/>
      <c r="AV1477" s="205"/>
      <c r="AW1477" s="205"/>
      <c r="AX1477" s="205"/>
      <c r="AY1477" s="205"/>
      <c r="AZ1477" s="205"/>
      <c r="BA1477" s="205"/>
      <c r="BB1477" s="205"/>
      <c r="BC1477" s="205"/>
      <c r="BD1477" s="205"/>
      <c r="BE1477" s="205"/>
      <c r="BF1477" s="205"/>
      <c r="BG1477" s="205"/>
      <c r="BH1477" s="205"/>
      <c r="BI1477" s="205"/>
      <c r="BJ1477" s="205"/>
      <c r="BK1477" s="205"/>
      <c r="BL1477" s="205"/>
      <c r="BM1477" s="205"/>
      <c r="BN1477" s="205"/>
      <c r="BO1477" s="205"/>
      <c r="BP1477" s="205"/>
      <c r="BQ1477" s="205"/>
      <c r="BR1477" s="205"/>
      <c r="BS1477" s="205"/>
      <c r="BT1477" s="205"/>
      <c r="BU1477" s="205"/>
      <c r="BV1477" s="205"/>
      <c r="BW1477" s="205"/>
      <c r="BX1477" s="205"/>
      <c r="BY1477" s="205"/>
      <c r="BZ1477" s="205"/>
      <c r="CA1477" s="205"/>
      <c r="CB1477" s="205"/>
    </row>
    <row r="1478" spans="2:80" ht="18.75">
      <c r="B1478" s="201"/>
      <c r="C1478" s="201"/>
      <c r="D1478" s="203"/>
      <c r="E1478" s="203"/>
      <c r="F1478" s="203"/>
      <c r="G1478" s="203"/>
      <c r="H1478" s="203"/>
      <c r="I1478" s="203"/>
      <c r="J1478" s="203"/>
      <c r="K1478" s="203"/>
      <c r="L1478" s="203"/>
      <c r="M1478" s="203"/>
      <c r="N1478" s="203"/>
      <c r="O1478" s="203"/>
      <c r="P1478" s="203"/>
      <c r="Q1478" s="203"/>
      <c r="R1478" s="204"/>
      <c r="S1478" s="204"/>
      <c r="T1478" s="204"/>
      <c r="U1478" s="204"/>
      <c r="V1478" s="204"/>
      <c r="W1478" s="205"/>
      <c r="X1478" s="205"/>
      <c r="Y1478" s="205"/>
      <c r="Z1478" s="205"/>
      <c r="AA1478" s="205"/>
      <c r="AB1478" s="205"/>
      <c r="AC1478" s="205"/>
      <c r="AD1478" s="205"/>
      <c r="AE1478" s="205"/>
      <c r="AF1478" s="205"/>
      <c r="AG1478" s="205"/>
      <c r="AH1478" s="206"/>
      <c r="AI1478" s="206"/>
      <c r="AJ1478" s="205"/>
      <c r="AK1478" s="205"/>
      <c r="AL1478" s="205"/>
      <c r="AM1478" s="205"/>
      <c r="AN1478" s="205"/>
      <c r="AO1478" s="205"/>
      <c r="AP1478" s="205"/>
      <c r="AQ1478" s="205"/>
      <c r="AR1478" s="205"/>
      <c r="AS1478" s="205"/>
      <c r="AT1478" s="205"/>
      <c r="AU1478" s="205"/>
      <c r="AV1478" s="205"/>
      <c r="AW1478" s="205"/>
      <c r="AX1478" s="205"/>
      <c r="AY1478" s="205"/>
      <c r="AZ1478" s="205"/>
      <c r="BA1478" s="205"/>
      <c r="BB1478" s="205"/>
      <c r="BC1478" s="205"/>
      <c r="BD1478" s="205"/>
      <c r="BE1478" s="205"/>
      <c r="BF1478" s="205"/>
      <c r="BG1478" s="205"/>
      <c r="BH1478" s="205"/>
      <c r="BI1478" s="205"/>
      <c r="BJ1478" s="205"/>
      <c r="BK1478" s="205"/>
      <c r="BL1478" s="205"/>
      <c r="BM1478" s="205"/>
      <c r="BN1478" s="205"/>
      <c r="BO1478" s="205"/>
      <c r="BP1478" s="205"/>
      <c r="BQ1478" s="205"/>
      <c r="BR1478" s="205"/>
      <c r="BS1478" s="205"/>
      <c r="BT1478" s="205"/>
      <c r="BU1478" s="205"/>
      <c r="BV1478" s="205"/>
      <c r="BW1478" s="205"/>
      <c r="BX1478" s="205"/>
      <c r="BY1478" s="205"/>
      <c r="BZ1478" s="205"/>
      <c r="CA1478" s="205"/>
      <c r="CB1478" s="205"/>
    </row>
    <row r="1479" spans="2:80" ht="18.75">
      <c r="B1479" s="201"/>
      <c r="C1479" s="201"/>
      <c r="D1479" s="203"/>
      <c r="E1479" s="203"/>
      <c r="F1479" s="203"/>
      <c r="G1479" s="203"/>
      <c r="H1479" s="203"/>
      <c r="I1479" s="203"/>
      <c r="J1479" s="203"/>
      <c r="K1479" s="203"/>
      <c r="L1479" s="203"/>
      <c r="M1479" s="203"/>
      <c r="N1479" s="203"/>
      <c r="O1479" s="203"/>
      <c r="P1479" s="203"/>
      <c r="Q1479" s="203"/>
      <c r="R1479" s="204"/>
      <c r="S1479" s="204"/>
      <c r="T1479" s="204"/>
      <c r="U1479" s="204"/>
      <c r="V1479" s="204"/>
      <c r="W1479" s="205"/>
      <c r="X1479" s="205"/>
      <c r="Y1479" s="205"/>
      <c r="Z1479" s="205"/>
      <c r="AA1479" s="205"/>
      <c r="AB1479" s="205"/>
      <c r="AC1479" s="205"/>
      <c r="AD1479" s="205"/>
      <c r="AE1479" s="205"/>
      <c r="AF1479" s="205"/>
      <c r="AG1479" s="205"/>
      <c r="AH1479" s="206"/>
      <c r="AI1479" s="206"/>
      <c r="AJ1479" s="205"/>
      <c r="AK1479" s="205"/>
      <c r="AL1479" s="205"/>
      <c r="AM1479" s="205"/>
      <c r="AN1479" s="205"/>
      <c r="AO1479" s="205"/>
      <c r="AP1479" s="205"/>
      <c r="AQ1479" s="205"/>
      <c r="AR1479" s="205"/>
      <c r="AS1479" s="205"/>
      <c r="AT1479" s="205"/>
      <c r="AU1479" s="205"/>
      <c r="AV1479" s="205"/>
      <c r="AW1479" s="205"/>
      <c r="AX1479" s="205"/>
      <c r="AY1479" s="205"/>
      <c r="AZ1479" s="205"/>
      <c r="BA1479" s="205"/>
      <c r="BB1479" s="205"/>
      <c r="BC1479" s="205"/>
      <c r="BD1479" s="205"/>
      <c r="BE1479" s="205"/>
      <c r="BF1479" s="205"/>
      <c r="BG1479" s="205"/>
      <c r="BH1479" s="205"/>
      <c r="BI1479" s="205"/>
      <c r="BJ1479" s="205"/>
      <c r="BK1479" s="205"/>
      <c r="BL1479" s="205"/>
      <c r="BM1479" s="205"/>
      <c r="BN1479" s="205"/>
      <c r="BO1479" s="205"/>
      <c r="BP1479" s="205"/>
      <c r="BQ1479" s="205"/>
      <c r="BR1479" s="205"/>
      <c r="BS1479" s="205"/>
      <c r="BT1479" s="205"/>
      <c r="BU1479" s="205"/>
      <c r="BV1479" s="205"/>
      <c r="BW1479" s="205"/>
      <c r="BX1479" s="205"/>
      <c r="BY1479" s="205"/>
      <c r="BZ1479" s="205"/>
      <c r="CA1479" s="205"/>
      <c r="CB1479" s="205"/>
    </row>
    <row r="1480" spans="2:80" ht="18.75">
      <c r="B1480" s="201"/>
      <c r="C1480" s="201"/>
      <c r="D1480" s="203"/>
      <c r="E1480" s="203"/>
      <c r="F1480" s="203"/>
      <c r="G1480" s="203"/>
      <c r="H1480" s="203"/>
      <c r="I1480" s="203"/>
      <c r="J1480" s="203"/>
      <c r="K1480" s="203"/>
      <c r="L1480" s="203"/>
      <c r="M1480" s="203"/>
      <c r="N1480" s="203"/>
      <c r="O1480" s="203"/>
      <c r="P1480" s="203"/>
      <c r="Q1480" s="203"/>
      <c r="R1480" s="204"/>
      <c r="S1480" s="204"/>
      <c r="T1480" s="204"/>
      <c r="U1480" s="204"/>
      <c r="V1480" s="204"/>
      <c r="W1480" s="205"/>
      <c r="X1480" s="205"/>
      <c r="Y1480" s="205"/>
      <c r="Z1480" s="205"/>
      <c r="AA1480" s="205"/>
      <c r="AB1480" s="205"/>
      <c r="AC1480" s="205"/>
      <c r="AD1480" s="205"/>
      <c r="AE1480" s="205"/>
      <c r="AF1480" s="205"/>
      <c r="AG1480" s="205"/>
      <c r="AH1480" s="206"/>
      <c r="AI1480" s="206"/>
      <c r="AJ1480" s="205"/>
      <c r="AK1480" s="205"/>
      <c r="AL1480" s="205"/>
      <c r="AM1480" s="205"/>
      <c r="AN1480" s="205"/>
      <c r="AO1480" s="205"/>
      <c r="AP1480" s="205"/>
      <c r="AQ1480" s="205"/>
      <c r="AR1480" s="205"/>
      <c r="AS1480" s="205"/>
      <c r="AT1480" s="205"/>
      <c r="AU1480" s="205"/>
      <c r="AV1480" s="205"/>
      <c r="AW1480" s="205"/>
      <c r="AX1480" s="205"/>
      <c r="AY1480" s="205"/>
      <c r="AZ1480" s="205"/>
      <c r="BA1480" s="205"/>
      <c r="BB1480" s="205"/>
      <c r="BC1480" s="205"/>
      <c r="BD1480" s="205"/>
      <c r="BE1480" s="205"/>
      <c r="BF1480" s="205"/>
      <c r="BG1480" s="205"/>
      <c r="BH1480" s="205"/>
      <c r="BI1480" s="205"/>
      <c r="BJ1480" s="205"/>
      <c r="BK1480" s="205"/>
      <c r="BL1480" s="205"/>
      <c r="BM1480" s="205"/>
      <c r="BN1480" s="205"/>
      <c r="BO1480" s="205"/>
      <c r="BP1480" s="205"/>
      <c r="BQ1480" s="205"/>
      <c r="BR1480" s="205"/>
      <c r="BS1480" s="205"/>
      <c r="BT1480" s="205"/>
      <c r="BU1480" s="205"/>
      <c r="BV1480" s="205"/>
      <c r="BW1480" s="205"/>
      <c r="BX1480" s="205"/>
      <c r="BY1480" s="205"/>
      <c r="BZ1480" s="205"/>
      <c r="CA1480" s="205"/>
      <c r="CB1480" s="205"/>
    </row>
    <row r="1481" spans="2:80" ht="18.75">
      <c r="B1481" s="201"/>
      <c r="C1481" s="201"/>
      <c r="D1481" s="203"/>
      <c r="E1481" s="203"/>
      <c r="F1481" s="203"/>
      <c r="G1481" s="203"/>
      <c r="H1481" s="203"/>
      <c r="I1481" s="203"/>
      <c r="J1481" s="203"/>
      <c r="K1481" s="203"/>
      <c r="L1481" s="203"/>
      <c r="M1481" s="203"/>
      <c r="N1481" s="203"/>
      <c r="O1481" s="203"/>
      <c r="P1481" s="203"/>
      <c r="Q1481" s="203"/>
      <c r="R1481" s="204"/>
      <c r="S1481" s="204"/>
      <c r="T1481" s="204"/>
      <c r="U1481" s="204"/>
      <c r="V1481" s="204"/>
      <c r="W1481" s="205"/>
      <c r="X1481" s="205"/>
      <c r="Y1481" s="205"/>
      <c r="Z1481" s="205"/>
      <c r="AA1481" s="205"/>
      <c r="AB1481" s="205"/>
      <c r="AC1481" s="205"/>
      <c r="AD1481" s="205"/>
      <c r="AE1481" s="205"/>
      <c r="AF1481" s="205"/>
      <c r="AG1481" s="205"/>
      <c r="AH1481" s="206"/>
      <c r="AI1481" s="206"/>
      <c r="AJ1481" s="205"/>
      <c r="AK1481" s="205"/>
      <c r="AL1481" s="205"/>
      <c r="AM1481" s="205"/>
      <c r="AN1481" s="205"/>
      <c r="AO1481" s="205"/>
      <c r="AP1481" s="205"/>
      <c r="AQ1481" s="205"/>
      <c r="AR1481" s="205"/>
      <c r="AS1481" s="205"/>
      <c r="AT1481" s="205"/>
      <c r="AU1481" s="205"/>
      <c r="AV1481" s="205"/>
      <c r="AW1481" s="205"/>
      <c r="AX1481" s="205"/>
      <c r="AY1481" s="205"/>
      <c r="AZ1481" s="205"/>
      <c r="BA1481" s="205"/>
      <c r="BB1481" s="205"/>
      <c r="BC1481" s="205"/>
      <c r="BD1481" s="205"/>
      <c r="BE1481" s="205"/>
      <c r="BF1481" s="205"/>
      <c r="BG1481" s="205"/>
      <c r="BH1481" s="205"/>
      <c r="BI1481" s="205"/>
      <c r="BJ1481" s="205"/>
      <c r="BK1481" s="205"/>
      <c r="BL1481" s="205"/>
      <c r="BM1481" s="205"/>
      <c r="BN1481" s="205"/>
      <c r="BO1481" s="205"/>
      <c r="BP1481" s="205"/>
      <c r="BQ1481" s="205"/>
      <c r="BR1481" s="205"/>
      <c r="BS1481" s="205"/>
      <c r="BT1481" s="205"/>
      <c r="BU1481" s="205"/>
      <c r="BV1481" s="205"/>
      <c r="BW1481" s="205"/>
      <c r="BX1481" s="205"/>
      <c r="BY1481" s="205"/>
      <c r="BZ1481" s="205"/>
      <c r="CA1481" s="205"/>
      <c r="CB1481" s="205"/>
    </row>
    <row r="1482" spans="2:80" ht="18.75">
      <c r="B1482" s="201"/>
      <c r="C1482" s="201"/>
      <c r="D1482" s="203"/>
      <c r="E1482" s="203"/>
      <c r="F1482" s="203"/>
      <c r="G1482" s="203"/>
      <c r="H1482" s="203"/>
      <c r="I1482" s="203"/>
      <c r="J1482" s="203"/>
      <c r="K1482" s="203"/>
      <c r="L1482" s="203"/>
      <c r="M1482" s="203"/>
      <c r="N1482" s="203"/>
      <c r="O1482" s="203"/>
      <c r="P1482" s="203"/>
      <c r="Q1482" s="203"/>
      <c r="R1482" s="204"/>
      <c r="S1482" s="204"/>
      <c r="T1482" s="204"/>
      <c r="U1482" s="204"/>
      <c r="V1482" s="204"/>
      <c r="W1482" s="205"/>
      <c r="X1482" s="205"/>
      <c r="Y1482" s="205"/>
      <c r="Z1482" s="205"/>
      <c r="AA1482" s="205"/>
      <c r="AB1482" s="205"/>
      <c r="AC1482" s="205"/>
      <c r="AD1482" s="205"/>
      <c r="AE1482" s="205"/>
      <c r="AF1482" s="205"/>
      <c r="AG1482" s="205"/>
      <c r="AH1482" s="206"/>
      <c r="AI1482" s="206"/>
      <c r="AJ1482" s="205"/>
      <c r="AK1482" s="205"/>
      <c r="AL1482" s="205"/>
      <c r="AM1482" s="205"/>
      <c r="AN1482" s="205"/>
      <c r="AO1482" s="205"/>
      <c r="AP1482" s="205"/>
      <c r="AQ1482" s="205"/>
      <c r="AR1482" s="205"/>
      <c r="AS1482" s="205"/>
      <c r="AT1482" s="205"/>
      <c r="AU1482" s="205"/>
      <c r="AV1482" s="205"/>
      <c r="AW1482" s="205"/>
      <c r="AX1482" s="205"/>
      <c r="AY1482" s="205"/>
      <c r="AZ1482" s="205"/>
      <c r="BA1482" s="205"/>
      <c r="BB1482" s="205"/>
      <c r="BC1482" s="205"/>
      <c r="BD1482" s="205"/>
      <c r="BE1482" s="205"/>
      <c r="BF1482" s="205"/>
      <c r="BG1482" s="205"/>
      <c r="BH1482" s="205"/>
      <c r="BI1482" s="205"/>
      <c r="BJ1482" s="205"/>
      <c r="BK1482" s="205"/>
      <c r="BL1482" s="205"/>
      <c r="BM1482" s="205"/>
      <c r="BN1482" s="205"/>
      <c r="BO1482" s="205"/>
      <c r="BP1482" s="205"/>
      <c r="BQ1482" s="205"/>
      <c r="BR1482" s="205"/>
      <c r="BS1482" s="205"/>
      <c r="BT1482" s="205"/>
      <c r="BU1482" s="205"/>
      <c r="BV1482" s="205"/>
      <c r="BW1482" s="205"/>
      <c r="BX1482" s="205"/>
      <c r="BY1482" s="205"/>
      <c r="BZ1482" s="205"/>
      <c r="CA1482" s="205"/>
      <c r="CB1482" s="205"/>
    </row>
  </sheetData>
  <sheetProtection/>
  <autoFilter ref="A9:DD10"/>
  <mergeCells count="130">
    <mergeCell ref="DB5:DB7"/>
    <mergeCell ref="CR5:CR7"/>
    <mergeCell ref="CS5:CS7"/>
    <mergeCell ref="CT5:CT7"/>
    <mergeCell ref="CU5:CU7"/>
    <mergeCell ref="CV5:CV7"/>
    <mergeCell ref="CW5:CW7"/>
    <mergeCell ref="CQ5:CQ7"/>
    <mergeCell ref="CX5:CX7"/>
    <mergeCell ref="CY5:CY7"/>
    <mergeCell ref="DA5:DA7"/>
    <mergeCell ref="BV5:BV7"/>
    <mergeCell ref="BX5:BX7"/>
    <mergeCell ref="BY5:BY7"/>
    <mergeCell ref="CE5:CE7"/>
    <mergeCell ref="BR5:BR7"/>
    <mergeCell ref="BS5:BS7"/>
    <mergeCell ref="BT5:BT7"/>
    <mergeCell ref="BU5:BU7"/>
    <mergeCell ref="BN5:BN7"/>
    <mergeCell ref="BO5:BO7"/>
    <mergeCell ref="BP5:BP7"/>
    <mergeCell ref="BQ5:BQ7"/>
    <mergeCell ref="BJ5:BJ7"/>
    <mergeCell ref="BK5:BK7"/>
    <mergeCell ref="BL5:BL7"/>
    <mergeCell ref="BM5:BM7"/>
    <mergeCell ref="BF5:BF7"/>
    <mergeCell ref="BG5:BG7"/>
    <mergeCell ref="BH5:BH7"/>
    <mergeCell ref="BI5:BI7"/>
    <mergeCell ref="AT5:AT7"/>
    <mergeCell ref="AU5:AU7"/>
    <mergeCell ref="AV5:AV7"/>
    <mergeCell ref="BA5:BA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I4:AJ4"/>
    <mergeCell ref="AK4:AS4"/>
    <mergeCell ref="D5:D8"/>
    <mergeCell ref="E5:E8"/>
    <mergeCell ref="AB5:AB7"/>
    <mergeCell ref="AC5:AC7"/>
    <mergeCell ref="AD5:AD7"/>
    <mergeCell ref="AE5:AE7"/>
    <mergeCell ref="AF5:AF7"/>
    <mergeCell ref="AG5:AG7"/>
    <mergeCell ref="DC3:DC7"/>
    <mergeCell ref="D4:E4"/>
    <mergeCell ref="F4:F7"/>
    <mergeCell ref="G4:G5"/>
    <mergeCell ref="H4:H7"/>
    <mergeCell ref="I4:I7"/>
    <mergeCell ref="J4:J7"/>
    <mergeCell ref="K4:K7"/>
    <mergeCell ref="L4:L7"/>
    <mergeCell ref="M4:M7"/>
    <mergeCell ref="CT3:CY4"/>
    <mergeCell ref="CZ3:DB4"/>
    <mergeCell ref="BZ5:BZ7"/>
    <mergeCell ref="CA5:CA7"/>
    <mergeCell ref="CB5:CB7"/>
    <mergeCell ref="CC5:CC7"/>
    <mergeCell ref="CF5:CF7"/>
    <mergeCell ref="CH5:CH7"/>
    <mergeCell ref="CI5:CI7"/>
    <mergeCell ref="CJ5:CJ7"/>
    <mergeCell ref="BX3:CC4"/>
    <mergeCell ref="CD3:CF4"/>
    <mergeCell ref="CG3:CG7"/>
    <mergeCell ref="CH3:CS4"/>
    <mergeCell ref="CK5:CK7"/>
    <mergeCell ref="CL5:CL7"/>
    <mergeCell ref="CM5:CM7"/>
    <mergeCell ref="CN5:CN7"/>
    <mergeCell ref="CO5:CO7"/>
    <mergeCell ref="CP5:CP7"/>
    <mergeCell ref="BP3:BV4"/>
    <mergeCell ref="BW3:BW7"/>
    <mergeCell ref="AW5:AW7"/>
    <mergeCell ref="AX5:AX7"/>
    <mergeCell ref="AY5:AY7"/>
    <mergeCell ref="AZ5:AZ7"/>
    <mergeCell ref="BB5:BB7"/>
    <mergeCell ref="BC5:BC7"/>
    <mergeCell ref="BD5:BD7"/>
    <mergeCell ref="BE5:BE7"/>
    <mergeCell ref="AT3:AX4"/>
    <mergeCell ref="AY3:BC4"/>
    <mergeCell ref="BD3:BH4"/>
    <mergeCell ref="BI3:BO4"/>
    <mergeCell ref="AB3:AH4"/>
    <mergeCell ref="AI3:AS3"/>
    <mergeCell ref="N4:N7"/>
    <mergeCell ref="O4:O7"/>
    <mergeCell ref="P4:P7"/>
    <mergeCell ref="Q4:Q7"/>
    <mergeCell ref="R4:R7"/>
    <mergeCell ref="S4:S7"/>
    <mergeCell ref="T4:T7"/>
    <mergeCell ref="U4:U7"/>
    <mergeCell ref="I3:T3"/>
    <mergeCell ref="U3:X3"/>
    <mergeCell ref="Y3:Z3"/>
    <mergeCell ref="AA3:AA7"/>
    <mergeCell ref="V4:V7"/>
    <mergeCell ref="W4:W7"/>
    <mergeCell ref="X4:X7"/>
    <mergeCell ref="Y4:Y7"/>
    <mergeCell ref="Z4:Z7"/>
    <mergeCell ref="A1:DD1"/>
    <mergeCell ref="A2:A8"/>
    <mergeCell ref="B2:B8"/>
    <mergeCell ref="C2:C8"/>
    <mergeCell ref="D2:AA2"/>
    <mergeCell ref="AB2:BW2"/>
    <mergeCell ref="BX2:CG2"/>
    <mergeCell ref="CH2:DC2"/>
    <mergeCell ref="DD2:DD7"/>
    <mergeCell ref="D3:H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‎</cp:lastModifiedBy>
  <cp:lastPrinted>2015-11-02T06:57:34Z</cp:lastPrinted>
  <dcterms:created xsi:type="dcterms:W3CDTF">2013-04-01T10:19:01Z</dcterms:created>
  <dcterms:modified xsi:type="dcterms:W3CDTF">2017-09-18T05:33:43Z</dcterms:modified>
  <cp:category/>
  <cp:version/>
  <cp:contentType/>
  <cp:contentStatus/>
</cp:coreProperties>
</file>